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<sst xmlns="http://schemas.openxmlformats.org/spreadsheetml/2006/main" count="241" uniqueCount="168">
  <si>
    <r>
      <rPr>
        <b/>
        <sz val="18"/>
        <rFont val="宋体"/>
        <charset val="134"/>
        <scheme val="minor"/>
      </rPr>
      <t>202</t>
    </r>
    <r>
      <rPr>
        <b/>
        <sz val="18"/>
        <rFont val="宋体"/>
        <charset val="134"/>
        <scheme val="minor"/>
      </rPr>
      <t>3</t>
    </r>
    <r>
      <rPr>
        <b/>
        <sz val="18"/>
        <rFont val="宋体"/>
        <charset val="134"/>
        <scheme val="minor"/>
      </rPr>
      <t>年产权型人才公寓房源信息</t>
    </r>
  </si>
  <si>
    <r>
      <rPr>
        <sz val="14"/>
        <rFont val="宋体"/>
        <charset val="134"/>
        <scheme val="minor"/>
      </rPr>
      <t xml:space="preserve">    龙御佳园套数：21</t>
    </r>
    <r>
      <rPr>
        <sz val="14"/>
        <rFont val="宋体"/>
        <charset val="134"/>
        <scheme val="minor"/>
      </rPr>
      <t xml:space="preserve">套；坐落位置：高青县高苑东路5号；开发单位：高青锦润置业有限公司；装修标准:毛胚；进度：现房。储藏室及地下停车位无产权，地下停车位8.6万元/个。
</t>
    </r>
  </si>
  <si>
    <r>
      <rPr>
        <b/>
        <sz val="16"/>
        <rFont val="宋体"/>
        <charset val="134"/>
        <scheme val="minor"/>
      </rPr>
      <t>高青县2023</t>
    </r>
    <r>
      <rPr>
        <b/>
        <sz val="16"/>
        <rFont val="宋体"/>
        <charset val="134"/>
        <scheme val="minor"/>
      </rPr>
      <t>年产权型人才公寓龙御佳园房源明细表（</t>
    </r>
    <r>
      <rPr>
        <b/>
        <sz val="16"/>
        <rFont val="宋体"/>
        <charset val="134"/>
        <scheme val="minor"/>
      </rPr>
      <t>21</t>
    </r>
    <r>
      <rPr>
        <b/>
        <sz val="16"/>
        <rFont val="宋体"/>
        <charset val="134"/>
        <scheme val="minor"/>
      </rPr>
      <t>套）</t>
    </r>
  </si>
  <si>
    <t>序号</t>
  </si>
  <si>
    <t>房号</t>
  </si>
  <si>
    <t>建筑面积（㎡）</t>
  </si>
  <si>
    <t>备案单价（元）</t>
  </si>
  <si>
    <t>房款（元）</t>
  </si>
  <si>
    <t>车位号</t>
  </si>
  <si>
    <t>车位款</t>
  </si>
  <si>
    <t>总价款</t>
  </si>
  <si>
    <t>优惠金额</t>
  </si>
  <si>
    <t>优惠后总价款</t>
  </si>
  <si>
    <t>优惠后房屋单价（元）</t>
  </si>
  <si>
    <t>优惠后房屋总价（元）</t>
  </si>
  <si>
    <t>储编号</t>
  </si>
  <si>
    <t>储藏室建筑面积（㎡）</t>
  </si>
  <si>
    <t>储藏室总价（元）</t>
  </si>
  <si>
    <t>4-1-102</t>
  </si>
  <si>
    <t>4-1-201</t>
  </si>
  <si>
    <t>4-1-202</t>
  </si>
  <si>
    <t>4-2-101</t>
  </si>
  <si>
    <t>4-2-1702</t>
  </si>
  <si>
    <t>4-2-202</t>
  </si>
  <si>
    <t>5-2-202</t>
  </si>
  <si>
    <t>6-1-302</t>
  </si>
  <si>
    <t>6-2-301</t>
  </si>
  <si>
    <t>7-1-201</t>
  </si>
  <si>
    <t>7-1-202</t>
  </si>
  <si>
    <t>7-2-201</t>
  </si>
  <si>
    <t>7-2-202</t>
  </si>
  <si>
    <t>8-1-1701</t>
  </si>
  <si>
    <t>9-1-201</t>
  </si>
  <si>
    <t>9-2-101</t>
  </si>
  <si>
    <t>9-2-102</t>
  </si>
  <si>
    <t>9-2-201</t>
  </si>
  <si>
    <t>9-2-202</t>
  </si>
  <si>
    <t>9-2-402</t>
  </si>
  <si>
    <t>11-2-102</t>
  </si>
  <si>
    <t>汇总</t>
  </si>
  <si>
    <t>2023年产权型人才公寓房源信息</t>
  </si>
  <si>
    <t>高青县2023年产权型人才公寓龙御佳园房源明细表（21套）</t>
  </si>
  <si>
    <t>单价（元）</t>
  </si>
  <si>
    <t>高青县2023年产权型人才公寓悦来城房源明细表（14套）</t>
  </si>
  <si>
    <t>车库款</t>
  </si>
  <si>
    <t>11-1-1702</t>
  </si>
  <si>
    <t>12-1-1702</t>
  </si>
  <si>
    <t>12-2-1702</t>
  </si>
  <si>
    <t>13-2-1702</t>
  </si>
  <si>
    <t>11-2-1702</t>
  </si>
  <si>
    <t>11-2-302</t>
  </si>
  <si>
    <t>11-2-202</t>
  </si>
  <si>
    <t>10-1-202</t>
  </si>
  <si>
    <t>10-2-201</t>
  </si>
  <si>
    <t>10-2-401</t>
  </si>
  <si>
    <t>10-1-402</t>
  </si>
  <si>
    <t>11-2-502</t>
  </si>
  <si>
    <t>11-2-602</t>
  </si>
  <si>
    <t>10-2-501</t>
  </si>
  <si>
    <t>高青县2023年产权型人才公寓雍顺园房源明细表（10套）</t>
  </si>
  <si>
    <t>面积</t>
  </si>
  <si>
    <t>优惠后房屋单价</t>
  </si>
  <si>
    <t>储号</t>
  </si>
  <si>
    <t>储藏室款</t>
  </si>
  <si>
    <t>2-401</t>
  </si>
  <si>
    <t>2-8</t>
  </si>
  <si>
    <t>25.59</t>
  </si>
  <si>
    <t>2-1101</t>
  </si>
  <si>
    <t>2-11</t>
  </si>
  <si>
    <t>2-502</t>
  </si>
  <si>
    <t>2-10</t>
  </si>
  <si>
    <t>2-601</t>
  </si>
  <si>
    <t>2-6</t>
  </si>
  <si>
    <t>2-602</t>
  </si>
  <si>
    <t>2-18</t>
  </si>
  <si>
    <t>2-802</t>
  </si>
  <si>
    <t>2-9</t>
  </si>
  <si>
    <t>2-1102</t>
  </si>
  <si>
    <t>2-19</t>
  </si>
  <si>
    <t>6-1-901</t>
  </si>
  <si>
    <t>6-4</t>
  </si>
  <si>
    <t>9-2-1101</t>
  </si>
  <si>
    <t>9-37</t>
  </si>
  <si>
    <t>11-1-901</t>
  </si>
  <si>
    <t>11-6</t>
  </si>
  <si>
    <t>高青县2022年产权型人才公寓东郡一号房源明细表（30套）</t>
  </si>
  <si>
    <t>16-301</t>
  </si>
  <si>
    <t>16-1-5</t>
  </si>
  <si>
    <t>16-201</t>
  </si>
  <si>
    <t>16-1-4</t>
  </si>
  <si>
    <t>15-1-402</t>
  </si>
  <si>
    <t>15-1-14</t>
  </si>
  <si>
    <t>15-1-302</t>
  </si>
  <si>
    <t>15-1-15</t>
  </si>
  <si>
    <t>15-1-202</t>
  </si>
  <si>
    <t>15-1-16</t>
  </si>
  <si>
    <t>6-1-2</t>
  </si>
  <si>
    <t>6-2-401</t>
  </si>
  <si>
    <t>6-2-3</t>
  </si>
  <si>
    <t>6-2-501</t>
  </si>
  <si>
    <t>6-1-15</t>
  </si>
  <si>
    <t>5-1-1002</t>
  </si>
  <si>
    <t>6900</t>
  </si>
  <si>
    <t>5-2-22</t>
  </si>
  <si>
    <t>5-1-902</t>
  </si>
  <si>
    <t>5-1-32</t>
  </si>
  <si>
    <t>5-1-802</t>
  </si>
  <si>
    <t>5-2-18</t>
  </si>
  <si>
    <t>5-1-702</t>
  </si>
  <si>
    <t>5-2-19</t>
  </si>
  <si>
    <t>5-1-602</t>
  </si>
  <si>
    <t>5-1-18</t>
  </si>
  <si>
    <t>5-1-502</t>
  </si>
  <si>
    <t>5-2-31</t>
  </si>
  <si>
    <t>5-1-402</t>
  </si>
  <si>
    <t>5-1-30</t>
  </si>
  <si>
    <t>5-1-302</t>
  </si>
  <si>
    <t>5-1-31</t>
  </si>
  <si>
    <t>5-1-202</t>
  </si>
  <si>
    <t>5-1-19</t>
  </si>
  <si>
    <t>5-1-102</t>
  </si>
  <si>
    <t>5-2-21</t>
  </si>
  <si>
    <t>7-2-401</t>
  </si>
  <si>
    <t>7-1-12</t>
  </si>
  <si>
    <t>7-2-402</t>
  </si>
  <si>
    <t>7-1-16</t>
  </si>
  <si>
    <t>7-1-1102</t>
  </si>
  <si>
    <t>7-2-5</t>
  </si>
  <si>
    <t>7-1-1002</t>
  </si>
  <si>
    <t>7-2-18</t>
  </si>
  <si>
    <t>7-1-902</t>
  </si>
  <si>
    <t>7-2-14</t>
  </si>
  <si>
    <t>7-1-802</t>
  </si>
  <si>
    <t>7-1-24</t>
  </si>
  <si>
    <t>7-1-702</t>
  </si>
  <si>
    <t>7-1-17</t>
  </si>
  <si>
    <t>7-1-602</t>
  </si>
  <si>
    <t>7-2-15</t>
  </si>
  <si>
    <t>7-1-502</t>
  </si>
  <si>
    <t>7-1-22</t>
  </si>
  <si>
    <t>7-1-402</t>
  </si>
  <si>
    <t>7-1-20</t>
  </si>
  <si>
    <t>7-2-16</t>
  </si>
  <si>
    <t>10.07</t>
  </si>
  <si>
    <t>7-1-102</t>
  </si>
  <si>
    <t>7-1-18</t>
  </si>
  <si>
    <t>24.43</t>
  </si>
  <si>
    <t>高青县2022年产权型人才公寓紫悦府房源明细表（20套）</t>
  </si>
  <si>
    <t>1-1-201</t>
  </si>
  <si>
    <t>1-1-202</t>
  </si>
  <si>
    <t>1-1-301</t>
  </si>
  <si>
    <t>1-1-302</t>
  </si>
  <si>
    <t>1-1-601</t>
  </si>
  <si>
    <t>1-1-702</t>
  </si>
  <si>
    <t>1-1-802</t>
  </si>
  <si>
    <t>1-1-1102</t>
  </si>
  <si>
    <t>1-2-102</t>
  </si>
  <si>
    <t>1-2-202</t>
  </si>
  <si>
    <t>1-2-401</t>
  </si>
  <si>
    <t>3-1-401</t>
  </si>
  <si>
    <t>3-1-501</t>
  </si>
  <si>
    <t>3-1-601</t>
  </si>
  <si>
    <t>3-2-201</t>
  </si>
  <si>
    <t>3-2-701</t>
  </si>
  <si>
    <t>3-2-802</t>
  </si>
  <si>
    <t>3-2-901</t>
  </si>
  <si>
    <t>3-2-902</t>
  </si>
  <si>
    <t>3-2-1102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</si>
</sst>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 "/>
    <numFmt numFmtId="178" formatCode="0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</font>
    <font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1" fillId="0" borderId="0" xfId="5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176" fontId="1" fillId="0" borderId="1" xfId="50" applyNumberFormat="1" applyFont="1" applyFill="1" applyBorder="1" applyAlignment="1">
      <alignment horizontal="right" vertical="center" wrapText="1"/>
    </xf>
    <xf numFmtId="176" fontId="1" fillId="0" borderId="1" xfId="50" applyNumberFormat="1" applyFont="1" applyFill="1" applyBorder="1" applyAlignment="1">
      <alignment horizontal="right" vertical="center" wrapText="1" shrinkToFi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 shrinkToFit="1"/>
    </xf>
    <xf numFmtId="179" fontId="1" fillId="0" borderId="1" xfId="50" applyNumberFormat="1" applyFont="1" applyFill="1" applyBorder="1" applyAlignment="1">
      <alignment horizontal="right" vertical="center" wrapText="1" shrinkToFit="1"/>
    </xf>
    <xf numFmtId="0" fontId="1" fillId="0" borderId="1" xfId="50" applyNumberFormat="1" applyFont="1" applyFill="1" applyBorder="1" applyAlignment="1">
      <alignment horizontal="center" vertical="center" wrapText="1" shrinkToFit="1"/>
    </xf>
    <xf numFmtId="0" fontId="1" fillId="0" borderId="3" xfId="50" applyFont="1" applyFill="1" applyBorder="1" applyAlignment="1">
      <alignment horizontal="center" vertical="center" wrapText="1"/>
    </xf>
    <xf numFmtId="179" fontId="1" fillId="0" borderId="0" xfId="50" applyNumberFormat="1" applyFont="1" applyFill="1" applyAlignment="1">
      <alignment horizontal="right" vertical="center" wrapText="1"/>
    </xf>
    <xf numFmtId="179" fontId="1" fillId="0" borderId="0" xfId="5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28"/>
  <sheetViews>
    <sheetView topLeftCell="C1" workbookViewId="0">
      <selection activeCell="A2" sqref="A2:L2"/>
    </sheetView>
  </sheetViews>
  <sheetFormatPr defaultColWidth="9" defaultRowHeight="13.5"/>
  <cols>
    <col min="4" max="4" width="17.875" customWidth="1"/>
    <col min="5" max="5" width="22" customWidth="1"/>
    <col min="7" max="7" width="15.875" customWidth="1"/>
    <col min="8" max="8" width="17.625" customWidth="1"/>
    <col min="9" max="9" width="14.375" customWidth="1"/>
    <col min="10" max="10" width="15.5" customWidth="1"/>
    <col min="11" max="11" width="12.375" customWidth="1"/>
    <col min="12" max="12" width="14.125" customWidth="1"/>
    <col min="13" max="13" width="13.75" customWidth="1"/>
  </cols>
  <sheetData>
    <row r="3" ht="22.5" spans="1:18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ht="18.75" spans="1:18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20.25" spans="1:18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7" spans="1:18">
      <c r="A6" s="26" t="s">
        <v>3</v>
      </c>
      <c r="B6" s="26" t="s">
        <v>4</v>
      </c>
      <c r="C6" s="27" t="s">
        <v>5</v>
      </c>
      <c r="D6" s="28" t="s">
        <v>6</v>
      </c>
      <c r="E6" s="28" t="s">
        <v>7</v>
      </c>
      <c r="F6" s="29" t="s">
        <v>8</v>
      </c>
      <c r="G6" s="28" t="s">
        <v>9</v>
      </c>
      <c r="H6" s="28" t="s">
        <v>10</v>
      </c>
      <c r="I6" s="28" t="s">
        <v>11</v>
      </c>
      <c r="J6" s="28" t="s">
        <v>12</v>
      </c>
      <c r="K6" s="28" t="s">
        <v>13</v>
      </c>
      <c r="L6" s="28" t="s">
        <v>14</v>
      </c>
      <c r="M6" s="28" t="s">
        <v>13</v>
      </c>
      <c r="N6" s="26" t="s">
        <v>15</v>
      </c>
      <c r="O6" s="42" t="s">
        <v>16</v>
      </c>
      <c r="P6" s="28" t="s">
        <v>17</v>
      </c>
      <c r="Q6" s="29" t="s">
        <v>8</v>
      </c>
      <c r="R6" s="28" t="s">
        <v>9</v>
      </c>
    </row>
    <row r="7" ht="14.25" spans="1:18">
      <c r="A7" s="30">
        <v>1</v>
      </c>
      <c r="B7" s="31" t="s">
        <v>18</v>
      </c>
      <c r="C7" s="32">
        <v>146.07</v>
      </c>
      <c r="D7" s="33">
        <v>6291</v>
      </c>
      <c r="E7" s="34">
        <v>918926.37</v>
      </c>
      <c r="F7" s="35">
        <v>323</v>
      </c>
      <c r="G7" s="33">
        <v>86000</v>
      </c>
      <c r="H7" s="33">
        <f t="shared" ref="H7:H27" si="0">G7+P7+E7</f>
        <v>1033926.37</v>
      </c>
      <c r="I7" s="33">
        <v>90000</v>
      </c>
      <c r="J7" s="33">
        <f t="shared" ref="J7:J27" si="1">H7-I7</f>
        <v>943926.37</v>
      </c>
      <c r="K7" s="33">
        <v>5674.85705483672</v>
      </c>
      <c r="L7" s="33">
        <f t="shared" ref="L7:L27" si="2">E7-I7</f>
        <v>828926.37</v>
      </c>
      <c r="M7" s="33">
        <f t="shared" ref="M7:M27" si="3">L7/C7</f>
        <v>5674.85705483672</v>
      </c>
      <c r="N7" s="30">
        <v>1</v>
      </c>
      <c r="O7" s="32">
        <v>14.06</v>
      </c>
      <c r="P7" s="33">
        <v>29000</v>
      </c>
      <c r="Q7" s="35">
        <f t="shared" ref="Q7:Q27" si="4">F7</f>
        <v>323</v>
      </c>
      <c r="R7" s="33">
        <f t="shared" ref="R7:R27" si="5">G7</f>
        <v>86000</v>
      </c>
    </row>
    <row r="8" ht="14.25" spans="1:18">
      <c r="A8" s="30">
        <v>2</v>
      </c>
      <c r="B8" s="36" t="s">
        <v>19</v>
      </c>
      <c r="C8" s="37">
        <v>146.07</v>
      </c>
      <c r="D8" s="33">
        <v>6291</v>
      </c>
      <c r="E8" s="34">
        <v>918926.37</v>
      </c>
      <c r="F8" s="38">
        <v>281</v>
      </c>
      <c r="G8" s="33">
        <v>86000</v>
      </c>
      <c r="H8" s="33">
        <f t="shared" si="0"/>
        <v>1032926.37</v>
      </c>
      <c r="I8" s="33">
        <v>70000</v>
      </c>
      <c r="J8" s="33">
        <f t="shared" si="1"/>
        <v>962926.37</v>
      </c>
      <c r="K8" s="33">
        <v>5811.77770931745</v>
      </c>
      <c r="L8" s="33">
        <f t="shared" si="2"/>
        <v>848926.37</v>
      </c>
      <c r="M8" s="33">
        <f t="shared" si="3"/>
        <v>5811.77770931745</v>
      </c>
      <c r="N8" s="30">
        <v>19</v>
      </c>
      <c r="O8" s="37">
        <v>14.66</v>
      </c>
      <c r="P8" s="34">
        <v>28000</v>
      </c>
      <c r="Q8" s="35">
        <f t="shared" si="4"/>
        <v>281</v>
      </c>
      <c r="R8" s="33">
        <f t="shared" si="5"/>
        <v>86000</v>
      </c>
    </row>
    <row r="9" ht="14.25" spans="1:18">
      <c r="A9" s="30">
        <v>3</v>
      </c>
      <c r="B9" s="36" t="s">
        <v>20</v>
      </c>
      <c r="C9" s="37">
        <v>146.07</v>
      </c>
      <c r="D9" s="33">
        <v>6300</v>
      </c>
      <c r="E9" s="34">
        <v>920241</v>
      </c>
      <c r="F9" s="38">
        <v>324</v>
      </c>
      <c r="G9" s="33">
        <v>86000</v>
      </c>
      <c r="H9" s="33">
        <f t="shared" si="0"/>
        <v>1036241</v>
      </c>
      <c r="I9" s="33">
        <v>70000</v>
      </c>
      <c r="J9" s="33">
        <f t="shared" si="1"/>
        <v>966241</v>
      </c>
      <c r="K9" s="33">
        <v>5820.77770931745</v>
      </c>
      <c r="L9" s="33">
        <f t="shared" si="2"/>
        <v>850241</v>
      </c>
      <c r="M9" s="33">
        <f t="shared" si="3"/>
        <v>5820.77770931745</v>
      </c>
      <c r="N9" s="30">
        <v>2</v>
      </c>
      <c r="O9" s="37">
        <v>14.37</v>
      </c>
      <c r="P9" s="34">
        <v>30000</v>
      </c>
      <c r="Q9" s="35">
        <f t="shared" si="4"/>
        <v>324</v>
      </c>
      <c r="R9" s="33">
        <f t="shared" si="5"/>
        <v>86000</v>
      </c>
    </row>
    <row r="10" ht="14.25" spans="1:18">
      <c r="A10" s="30">
        <v>4</v>
      </c>
      <c r="B10" s="36" t="s">
        <v>21</v>
      </c>
      <c r="C10" s="37">
        <v>146.07</v>
      </c>
      <c r="D10" s="33">
        <v>6291</v>
      </c>
      <c r="E10" s="34">
        <v>918926.37</v>
      </c>
      <c r="F10" s="38">
        <v>318</v>
      </c>
      <c r="G10" s="33">
        <v>86000</v>
      </c>
      <c r="H10" s="33">
        <f t="shared" si="0"/>
        <v>1032926.37</v>
      </c>
      <c r="I10" s="33">
        <v>90000</v>
      </c>
      <c r="J10" s="33">
        <f t="shared" si="1"/>
        <v>942926.37</v>
      </c>
      <c r="K10" s="33">
        <v>5674.85705483672</v>
      </c>
      <c r="L10" s="33">
        <f t="shared" si="2"/>
        <v>828926.37</v>
      </c>
      <c r="M10" s="33">
        <f t="shared" si="3"/>
        <v>5674.85705483672</v>
      </c>
      <c r="N10" s="30">
        <v>20</v>
      </c>
      <c r="O10" s="37">
        <v>14.66</v>
      </c>
      <c r="P10" s="33">
        <v>28000</v>
      </c>
      <c r="Q10" s="35">
        <f t="shared" si="4"/>
        <v>318</v>
      </c>
      <c r="R10" s="33">
        <f t="shared" si="5"/>
        <v>86000</v>
      </c>
    </row>
    <row r="11" ht="14.25" spans="1:18">
      <c r="A11" s="30">
        <v>5</v>
      </c>
      <c r="B11" s="36" t="s">
        <v>22</v>
      </c>
      <c r="C11" s="37">
        <v>146.07</v>
      </c>
      <c r="D11" s="33">
        <v>6291</v>
      </c>
      <c r="E11" s="34">
        <v>918926.37</v>
      </c>
      <c r="F11" s="38">
        <v>317</v>
      </c>
      <c r="G11" s="33">
        <v>86000</v>
      </c>
      <c r="H11" s="33">
        <f t="shared" si="0"/>
        <v>1034926.37</v>
      </c>
      <c r="I11" s="33">
        <v>65000</v>
      </c>
      <c r="J11" s="33">
        <f t="shared" si="1"/>
        <v>969926.37</v>
      </c>
      <c r="K11" s="33">
        <v>5846.00787293763</v>
      </c>
      <c r="L11" s="33">
        <f t="shared" si="2"/>
        <v>853926.37</v>
      </c>
      <c r="M11" s="33">
        <f t="shared" si="3"/>
        <v>5846.00787293763</v>
      </c>
      <c r="N11" s="30">
        <v>68</v>
      </c>
      <c r="O11" s="37">
        <v>15.57</v>
      </c>
      <c r="P11" s="34">
        <v>30000</v>
      </c>
      <c r="Q11" s="35">
        <f t="shared" si="4"/>
        <v>317</v>
      </c>
      <c r="R11" s="33">
        <f t="shared" si="5"/>
        <v>86000</v>
      </c>
    </row>
    <row r="12" ht="14.25" spans="1:18">
      <c r="A12" s="30">
        <v>6</v>
      </c>
      <c r="B12" s="36" t="s">
        <v>23</v>
      </c>
      <c r="C12" s="37">
        <v>146.07</v>
      </c>
      <c r="D12" s="33">
        <v>6271</v>
      </c>
      <c r="E12" s="34">
        <v>916004.97</v>
      </c>
      <c r="F12" s="38">
        <v>206</v>
      </c>
      <c r="G12" s="33">
        <v>86000</v>
      </c>
      <c r="H12" s="33">
        <f t="shared" si="0"/>
        <v>1031004.97</v>
      </c>
      <c r="I12" s="33">
        <v>70000</v>
      </c>
      <c r="J12" s="33">
        <f t="shared" si="1"/>
        <v>961004.97</v>
      </c>
      <c r="K12" s="33">
        <v>5791.77770931745</v>
      </c>
      <c r="L12" s="33">
        <f t="shared" si="2"/>
        <v>846004.97</v>
      </c>
      <c r="M12" s="33">
        <f t="shared" si="3"/>
        <v>5791.77770931745</v>
      </c>
      <c r="N12" s="30">
        <v>38</v>
      </c>
      <c r="O12" s="37">
        <v>14.06</v>
      </c>
      <c r="P12" s="34">
        <v>29000</v>
      </c>
      <c r="Q12" s="35">
        <f t="shared" si="4"/>
        <v>206</v>
      </c>
      <c r="R12" s="33">
        <f t="shared" si="5"/>
        <v>86000</v>
      </c>
    </row>
    <row r="13" ht="14.25" spans="1:18">
      <c r="A13" s="30">
        <v>7</v>
      </c>
      <c r="B13" s="36" t="s">
        <v>24</v>
      </c>
      <c r="C13" s="37">
        <v>130.7</v>
      </c>
      <c r="D13" s="33">
        <v>6271</v>
      </c>
      <c r="E13" s="34">
        <v>819619.7</v>
      </c>
      <c r="F13" s="38">
        <v>235</v>
      </c>
      <c r="G13" s="33">
        <v>86000</v>
      </c>
      <c r="H13" s="33">
        <f t="shared" si="0"/>
        <v>948619.7</v>
      </c>
      <c r="I13" s="33">
        <v>70000</v>
      </c>
      <c r="J13" s="33">
        <f t="shared" si="1"/>
        <v>878619.7</v>
      </c>
      <c r="K13" s="33">
        <v>5735.42234123948</v>
      </c>
      <c r="L13" s="33">
        <f t="shared" si="2"/>
        <v>749619.7</v>
      </c>
      <c r="M13" s="33">
        <f t="shared" si="3"/>
        <v>5735.42234123948</v>
      </c>
      <c r="N13" s="30">
        <v>55</v>
      </c>
      <c r="O13" s="37">
        <v>20.83</v>
      </c>
      <c r="P13" s="34">
        <v>43000</v>
      </c>
      <c r="Q13" s="35">
        <f t="shared" si="4"/>
        <v>235</v>
      </c>
      <c r="R13" s="33">
        <f t="shared" si="5"/>
        <v>86000</v>
      </c>
    </row>
    <row r="14" ht="14.25" spans="1:18">
      <c r="A14" s="30">
        <v>8</v>
      </c>
      <c r="B14" s="36" t="s">
        <v>25</v>
      </c>
      <c r="C14" s="37">
        <v>146.07</v>
      </c>
      <c r="D14" s="33">
        <v>6320</v>
      </c>
      <c r="E14" s="34">
        <v>923162.4</v>
      </c>
      <c r="F14" s="38">
        <v>371</v>
      </c>
      <c r="G14" s="33">
        <v>86000</v>
      </c>
      <c r="H14" s="33">
        <f t="shared" si="0"/>
        <v>1032162.4</v>
      </c>
      <c r="I14" s="33">
        <v>65000</v>
      </c>
      <c r="J14" s="33">
        <f t="shared" si="1"/>
        <v>967162.4</v>
      </c>
      <c r="K14" s="33">
        <v>5875.00787293763</v>
      </c>
      <c r="L14" s="33">
        <f t="shared" si="2"/>
        <v>858162.4</v>
      </c>
      <c r="M14" s="33">
        <f t="shared" si="3"/>
        <v>5875.00787293763</v>
      </c>
      <c r="N14" s="30">
        <v>3</v>
      </c>
      <c r="O14" s="37">
        <v>11.2</v>
      </c>
      <c r="P14" s="34">
        <v>23000</v>
      </c>
      <c r="Q14" s="35">
        <f t="shared" si="4"/>
        <v>371</v>
      </c>
      <c r="R14" s="33">
        <f t="shared" si="5"/>
        <v>86000</v>
      </c>
    </row>
    <row r="15" ht="14.25" spans="1:18">
      <c r="A15" s="30">
        <v>9</v>
      </c>
      <c r="B15" s="36" t="s">
        <v>26</v>
      </c>
      <c r="C15" s="37">
        <v>146.07</v>
      </c>
      <c r="D15" s="33">
        <v>6310</v>
      </c>
      <c r="E15" s="34">
        <v>921701.7</v>
      </c>
      <c r="F15" s="38">
        <v>361</v>
      </c>
      <c r="G15" s="33">
        <v>86000</v>
      </c>
      <c r="H15" s="33">
        <f t="shared" si="0"/>
        <v>1035701.7</v>
      </c>
      <c r="I15" s="33">
        <v>65000</v>
      </c>
      <c r="J15" s="33">
        <f t="shared" si="1"/>
        <v>970701.7</v>
      </c>
      <c r="K15" s="33">
        <v>5865.00787293763</v>
      </c>
      <c r="L15" s="33">
        <f t="shared" si="2"/>
        <v>856701.7</v>
      </c>
      <c r="M15" s="33">
        <f t="shared" si="3"/>
        <v>5865.00787293763</v>
      </c>
      <c r="N15" s="30">
        <v>22</v>
      </c>
      <c r="O15" s="37">
        <v>13.61</v>
      </c>
      <c r="P15" s="34">
        <v>28000</v>
      </c>
      <c r="Q15" s="35">
        <f t="shared" si="4"/>
        <v>361</v>
      </c>
      <c r="R15" s="33">
        <f t="shared" si="5"/>
        <v>86000</v>
      </c>
    </row>
    <row r="16" ht="14.25" spans="1:18">
      <c r="A16" s="30">
        <v>10</v>
      </c>
      <c r="B16" s="36" t="s">
        <v>27</v>
      </c>
      <c r="C16" s="37">
        <v>146.1</v>
      </c>
      <c r="D16" s="33">
        <v>6291</v>
      </c>
      <c r="E16" s="34">
        <v>919115.1</v>
      </c>
      <c r="F16" s="38">
        <v>527</v>
      </c>
      <c r="G16" s="33">
        <v>86000</v>
      </c>
      <c r="H16" s="33">
        <f t="shared" si="0"/>
        <v>1033115.1</v>
      </c>
      <c r="I16" s="33">
        <v>70000</v>
      </c>
      <c r="J16" s="33">
        <f t="shared" si="1"/>
        <v>963115.1</v>
      </c>
      <c r="K16" s="33">
        <v>5811.87611225188</v>
      </c>
      <c r="L16" s="33">
        <f t="shared" si="2"/>
        <v>849115.1</v>
      </c>
      <c r="M16" s="33">
        <f t="shared" si="3"/>
        <v>5811.87611225188</v>
      </c>
      <c r="N16" s="30">
        <v>19</v>
      </c>
      <c r="O16" s="37">
        <v>14.68</v>
      </c>
      <c r="P16" s="33">
        <v>28000</v>
      </c>
      <c r="Q16" s="35">
        <f t="shared" si="4"/>
        <v>527</v>
      </c>
      <c r="R16" s="33">
        <f t="shared" si="5"/>
        <v>86000</v>
      </c>
    </row>
    <row r="17" ht="14.25" spans="1:18">
      <c r="A17" s="30">
        <v>11</v>
      </c>
      <c r="B17" s="36" t="s">
        <v>28</v>
      </c>
      <c r="C17" s="37">
        <v>146.1</v>
      </c>
      <c r="D17" s="33">
        <v>6300</v>
      </c>
      <c r="E17" s="34">
        <v>920430</v>
      </c>
      <c r="F17" s="38">
        <v>416</v>
      </c>
      <c r="G17" s="33">
        <v>86000</v>
      </c>
      <c r="H17" s="33">
        <f t="shared" si="0"/>
        <v>1036430</v>
      </c>
      <c r="I17" s="33">
        <v>70000</v>
      </c>
      <c r="J17" s="33">
        <f t="shared" si="1"/>
        <v>966430</v>
      </c>
      <c r="K17" s="33">
        <v>5820.87611225188</v>
      </c>
      <c r="L17" s="33">
        <f t="shared" si="2"/>
        <v>850430</v>
      </c>
      <c r="M17" s="33">
        <f t="shared" si="3"/>
        <v>5820.87611225188</v>
      </c>
      <c r="N17" s="30">
        <v>2</v>
      </c>
      <c r="O17" s="37">
        <v>14.39</v>
      </c>
      <c r="P17" s="34">
        <v>30000</v>
      </c>
      <c r="Q17" s="35">
        <f t="shared" si="4"/>
        <v>416</v>
      </c>
      <c r="R17" s="33">
        <f t="shared" si="5"/>
        <v>86000</v>
      </c>
    </row>
    <row r="18" ht="14.25" spans="1:18">
      <c r="A18" s="30">
        <v>12</v>
      </c>
      <c r="B18" s="36" t="s">
        <v>29</v>
      </c>
      <c r="C18" s="37">
        <v>146.1</v>
      </c>
      <c r="D18" s="33">
        <v>6300</v>
      </c>
      <c r="E18" s="34">
        <v>920430</v>
      </c>
      <c r="F18" s="38">
        <v>408</v>
      </c>
      <c r="G18" s="33">
        <v>86000</v>
      </c>
      <c r="H18" s="33">
        <f t="shared" si="0"/>
        <v>1034430</v>
      </c>
      <c r="I18" s="33">
        <v>70000</v>
      </c>
      <c r="J18" s="33">
        <f t="shared" si="1"/>
        <v>964430</v>
      </c>
      <c r="K18" s="33">
        <v>5820.87611225188</v>
      </c>
      <c r="L18" s="33">
        <f t="shared" si="2"/>
        <v>850430</v>
      </c>
      <c r="M18" s="33">
        <f t="shared" si="3"/>
        <v>5820.87611225188</v>
      </c>
      <c r="N18" s="30">
        <v>21</v>
      </c>
      <c r="O18" s="37">
        <v>14.5</v>
      </c>
      <c r="P18" s="33">
        <v>28000</v>
      </c>
      <c r="Q18" s="35">
        <f t="shared" si="4"/>
        <v>408</v>
      </c>
      <c r="R18" s="33">
        <f t="shared" si="5"/>
        <v>86000</v>
      </c>
    </row>
    <row r="19" ht="14.25" spans="1:18">
      <c r="A19" s="30">
        <v>13</v>
      </c>
      <c r="B19" s="36" t="s">
        <v>30</v>
      </c>
      <c r="C19" s="37">
        <v>146.1</v>
      </c>
      <c r="D19" s="33">
        <v>6271</v>
      </c>
      <c r="E19" s="34">
        <v>916193.1</v>
      </c>
      <c r="F19" s="38">
        <v>460</v>
      </c>
      <c r="G19" s="33">
        <v>86000</v>
      </c>
      <c r="H19" s="33">
        <f t="shared" si="0"/>
        <v>1031193.1</v>
      </c>
      <c r="I19" s="33">
        <v>70000</v>
      </c>
      <c r="J19" s="33">
        <f t="shared" si="1"/>
        <v>961193.1</v>
      </c>
      <c r="K19" s="33">
        <v>5791.87611225188</v>
      </c>
      <c r="L19" s="33">
        <f t="shared" si="2"/>
        <v>846193.1</v>
      </c>
      <c r="M19" s="33">
        <f t="shared" si="3"/>
        <v>5791.87611225188</v>
      </c>
      <c r="N19" s="30">
        <v>38</v>
      </c>
      <c r="O19" s="37">
        <v>14.08</v>
      </c>
      <c r="P19" s="33">
        <v>29000</v>
      </c>
      <c r="Q19" s="35">
        <f t="shared" si="4"/>
        <v>460</v>
      </c>
      <c r="R19" s="33">
        <f t="shared" si="5"/>
        <v>86000</v>
      </c>
    </row>
    <row r="20" ht="14.25" spans="1:18">
      <c r="A20" s="30">
        <v>14</v>
      </c>
      <c r="B20" s="36" t="s">
        <v>31</v>
      </c>
      <c r="C20" s="37">
        <v>130.72</v>
      </c>
      <c r="D20" s="33">
        <v>6310</v>
      </c>
      <c r="E20" s="34">
        <v>824843.2</v>
      </c>
      <c r="F20" s="38">
        <v>496</v>
      </c>
      <c r="G20" s="33">
        <v>86000</v>
      </c>
      <c r="H20" s="33">
        <f t="shared" si="0"/>
        <v>937843.2</v>
      </c>
      <c r="I20" s="33">
        <v>65000</v>
      </c>
      <c r="J20" s="33">
        <f t="shared" si="1"/>
        <v>872843.2</v>
      </c>
      <c r="K20" s="33">
        <v>5812.75397796818</v>
      </c>
      <c r="L20" s="33">
        <f t="shared" si="2"/>
        <v>759843.2</v>
      </c>
      <c r="M20" s="33">
        <f t="shared" si="3"/>
        <v>5812.75397796818</v>
      </c>
      <c r="N20" s="30">
        <v>53</v>
      </c>
      <c r="O20" s="37">
        <v>13.97</v>
      </c>
      <c r="P20" s="34">
        <v>27000</v>
      </c>
      <c r="Q20" s="35">
        <f t="shared" si="4"/>
        <v>496</v>
      </c>
      <c r="R20" s="33">
        <f t="shared" si="5"/>
        <v>86000</v>
      </c>
    </row>
    <row r="21" ht="14.25" spans="1:18">
      <c r="A21" s="30">
        <v>15</v>
      </c>
      <c r="B21" s="36" t="s">
        <v>32</v>
      </c>
      <c r="C21" s="37">
        <v>146.18</v>
      </c>
      <c r="D21" s="33">
        <v>6300</v>
      </c>
      <c r="E21" s="34">
        <v>920934</v>
      </c>
      <c r="F21" s="38">
        <v>549</v>
      </c>
      <c r="G21" s="33">
        <v>86000</v>
      </c>
      <c r="H21" s="33">
        <f t="shared" si="0"/>
        <v>1034934</v>
      </c>
      <c r="I21" s="33">
        <v>70000</v>
      </c>
      <c r="J21" s="33">
        <f t="shared" si="1"/>
        <v>964934</v>
      </c>
      <c r="K21" s="33">
        <v>5821.13832261595</v>
      </c>
      <c r="L21" s="33">
        <f t="shared" si="2"/>
        <v>850934</v>
      </c>
      <c r="M21" s="33">
        <f t="shared" si="3"/>
        <v>5821.13832261595</v>
      </c>
      <c r="N21" s="30">
        <v>19</v>
      </c>
      <c r="O21" s="37">
        <v>14.39</v>
      </c>
      <c r="P21" s="34">
        <v>28000</v>
      </c>
      <c r="Q21" s="35">
        <f t="shared" si="4"/>
        <v>549</v>
      </c>
      <c r="R21" s="33">
        <f t="shared" si="5"/>
        <v>86000</v>
      </c>
    </row>
    <row r="22" ht="14.25" spans="1:18">
      <c r="A22" s="30">
        <v>16</v>
      </c>
      <c r="B22" s="36" t="s">
        <v>33</v>
      </c>
      <c r="C22" s="37">
        <v>146.18</v>
      </c>
      <c r="D22" s="33">
        <v>6300</v>
      </c>
      <c r="E22" s="34">
        <v>920934</v>
      </c>
      <c r="F22" s="38">
        <v>593</v>
      </c>
      <c r="G22" s="33">
        <v>86000</v>
      </c>
      <c r="H22" s="33">
        <f t="shared" si="0"/>
        <v>1034934</v>
      </c>
      <c r="I22" s="33">
        <v>90000</v>
      </c>
      <c r="J22" s="33">
        <f t="shared" si="1"/>
        <v>944934</v>
      </c>
      <c r="K22" s="33">
        <v>5684.32070050622</v>
      </c>
      <c r="L22" s="33">
        <f t="shared" si="2"/>
        <v>830934</v>
      </c>
      <c r="M22" s="33">
        <f t="shared" si="3"/>
        <v>5684.32070050622</v>
      </c>
      <c r="N22" s="30">
        <v>20</v>
      </c>
      <c r="O22" s="37">
        <v>14.39</v>
      </c>
      <c r="P22" s="34">
        <v>28000</v>
      </c>
      <c r="Q22" s="35">
        <f t="shared" si="4"/>
        <v>593</v>
      </c>
      <c r="R22" s="33">
        <f t="shared" si="5"/>
        <v>86000</v>
      </c>
    </row>
    <row r="23" ht="14.25" spans="1:18">
      <c r="A23" s="30">
        <v>17</v>
      </c>
      <c r="B23" s="36" t="s">
        <v>34</v>
      </c>
      <c r="C23" s="37">
        <v>146.18</v>
      </c>
      <c r="D23" s="33">
        <v>6271</v>
      </c>
      <c r="E23" s="34">
        <v>916694.78</v>
      </c>
      <c r="F23" s="38">
        <v>622</v>
      </c>
      <c r="G23" s="33">
        <v>86000</v>
      </c>
      <c r="H23" s="33">
        <f t="shared" si="0"/>
        <v>1032694.78</v>
      </c>
      <c r="I23" s="33">
        <v>90000</v>
      </c>
      <c r="J23" s="33">
        <f t="shared" si="1"/>
        <v>942694.78</v>
      </c>
      <c r="K23" s="33">
        <v>5655.32070050622</v>
      </c>
      <c r="L23" s="33">
        <f t="shared" si="2"/>
        <v>826694.78</v>
      </c>
      <c r="M23" s="33">
        <f t="shared" si="3"/>
        <v>5655.32070050622</v>
      </c>
      <c r="N23" s="30">
        <v>28</v>
      </c>
      <c r="O23" s="37">
        <v>14.75</v>
      </c>
      <c r="P23" s="34">
        <v>30000</v>
      </c>
      <c r="Q23" s="35">
        <f t="shared" si="4"/>
        <v>622</v>
      </c>
      <c r="R23" s="33">
        <f t="shared" si="5"/>
        <v>86000</v>
      </c>
    </row>
    <row r="24" ht="14.25" spans="1:18">
      <c r="A24" s="30">
        <v>18</v>
      </c>
      <c r="B24" s="36" t="s">
        <v>35</v>
      </c>
      <c r="C24" s="37">
        <v>146.18</v>
      </c>
      <c r="D24" s="33">
        <v>6310</v>
      </c>
      <c r="E24" s="34">
        <v>922395.8</v>
      </c>
      <c r="F24" s="38">
        <v>663</v>
      </c>
      <c r="G24" s="33">
        <v>86000</v>
      </c>
      <c r="H24" s="33">
        <f t="shared" si="0"/>
        <v>1035895.8</v>
      </c>
      <c r="I24" s="33">
        <v>70000</v>
      </c>
      <c r="J24" s="33">
        <f t="shared" si="1"/>
        <v>965895.8</v>
      </c>
      <c r="K24" s="33">
        <v>5831.13832261595</v>
      </c>
      <c r="L24" s="33">
        <f t="shared" si="2"/>
        <v>852395.8</v>
      </c>
      <c r="M24" s="33">
        <f t="shared" si="3"/>
        <v>5831.13832261595</v>
      </c>
      <c r="N24" s="30">
        <v>21</v>
      </c>
      <c r="O24" s="37">
        <v>14.22</v>
      </c>
      <c r="P24" s="34">
        <v>27500</v>
      </c>
      <c r="Q24" s="35">
        <f t="shared" si="4"/>
        <v>663</v>
      </c>
      <c r="R24" s="33">
        <f t="shared" si="5"/>
        <v>86000</v>
      </c>
    </row>
    <row r="25" ht="14.25" spans="1:18">
      <c r="A25" s="30">
        <v>19</v>
      </c>
      <c r="B25" s="36" t="s">
        <v>36</v>
      </c>
      <c r="C25" s="37">
        <v>146.18</v>
      </c>
      <c r="D25" s="33">
        <v>6281</v>
      </c>
      <c r="E25" s="34">
        <v>918156.58</v>
      </c>
      <c r="F25" s="38">
        <v>621</v>
      </c>
      <c r="G25" s="33">
        <v>86000</v>
      </c>
      <c r="H25" s="33">
        <f t="shared" si="0"/>
        <v>1035156.58</v>
      </c>
      <c r="I25" s="33">
        <v>70000</v>
      </c>
      <c r="J25" s="33">
        <f t="shared" si="1"/>
        <v>965156.58</v>
      </c>
      <c r="K25" s="33">
        <v>5802.13832261595</v>
      </c>
      <c r="L25" s="33">
        <f t="shared" si="2"/>
        <v>848156.58</v>
      </c>
      <c r="M25" s="33">
        <f t="shared" si="3"/>
        <v>5802.13832261595</v>
      </c>
      <c r="N25" s="30">
        <v>50</v>
      </c>
      <c r="O25" s="37">
        <v>16.33</v>
      </c>
      <c r="P25" s="33">
        <v>31000</v>
      </c>
      <c r="Q25" s="35">
        <f t="shared" si="4"/>
        <v>621</v>
      </c>
      <c r="R25" s="33">
        <f t="shared" si="5"/>
        <v>86000</v>
      </c>
    </row>
    <row r="26" ht="14.25" spans="1:18">
      <c r="A26" s="30">
        <v>20</v>
      </c>
      <c r="B26" s="36" t="s">
        <v>37</v>
      </c>
      <c r="C26" s="37">
        <v>146.18</v>
      </c>
      <c r="D26" s="33">
        <v>6300</v>
      </c>
      <c r="E26" s="34">
        <v>920934</v>
      </c>
      <c r="F26" s="38">
        <v>636</v>
      </c>
      <c r="G26" s="33">
        <v>86000</v>
      </c>
      <c r="H26" s="33">
        <f t="shared" si="0"/>
        <v>1038934</v>
      </c>
      <c r="I26" s="33">
        <v>60000</v>
      </c>
      <c r="J26" s="33">
        <f t="shared" si="1"/>
        <v>978934</v>
      </c>
      <c r="K26" s="33">
        <v>5889.54713367082</v>
      </c>
      <c r="L26" s="33">
        <f t="shared" si="2"/>
        <v>860934</v>
      </c>
      <c r="M26" s="33">
        <f t="shared" si="3"/>
        <v>5889.54713367082</v>
      </c>
      <c r="N26" s="30">
        <v>52</v>
      </c>
      <c r="O26" s="37">
        <v>16.52</v>
      </c>
      <c r="P26" s="34">
        <v>32000</v>
      </c>
      <c r="Q26" s="35">
        <f t="shared" si="4"/>
        <v>636</v>
      </c>
      <c r="R26" s="33">
        <f t="shared" si="5"/>
        <v>86000</v>
      </c>
    </row>
    <row r="27" ht="14.25" spans="1:18">
      <c r="A27" s="30">
        <v>21</v>
      </c>
      <c r="B27" s="36" t="s">
        <v>38</v>
      </c>
      <c r="C27" s="37">
        <v>145.75</v>
      </c>
      <c r="D27" s="33">
        <v>6291</v>
      </c>
      <c r="E27" s="34">
        <v>916913.25</v>
      </c>
      <c r="F27" s="38">
        <v>696</v>
      </c>
      <c r="G27" s="33">
        <v>86000</v>
      </c>
      <c r="H27" s="33">
        <f t="shared" si="0"/>
        <v>1033913.25</v>
      </c>
      <c r="I27" s="33">
        <v>90000</v>
      </c>
      <c r="J27" s="33">
        <f t="shared" si="1"/>
        <v>943913.25</v>
      </c>
      <c r="K27" s="33">
        <v>5673.50428816467</v>
      </c>
      <c r="L27" s="33">
        <f t="shared" si="2"/>
        <v>826913.25</v>
      </c>
      <c r="M27" s="33">
        <f t="shared" si="3"/>
        <v>5673.50428816467</v>
      </c>
      <c r="N27" s="30">
        <v>29</v>
      </c>
      <c r="O27" s="37">
        <v>15.28</v>
      </c>
      <c r="P27" s="34">
        <v>31000</v>
      </c>
      <c r="Q27" s="35">
        <f t="shared" si="4"/>
        <v>696</v>
      </c>
      <c r="R27" s="33">
        <f t="shared" si="5"/>
        <v>86000</v>
      </c>
    </row>
    <row r="28" ht="14.25" spans="1:18">
      <c r="A28" s="39" t="s">
        <v>39</v>
      </c>
      <c r="B28" s="39"/>
      <c r="C28" s="40">
        <f t="shared" ref="C28:G28" si="6">SUM(C7:C27)</f>
        <v>3037.21</v>
      </c>
      <c r="D28" s="40"/>
      <c r="E28" s="40">
        <v>19114409.06</v>
      </c>
      <c r="F28" s="41"/>
      <c r="G28" s="40">
        <f t="shared" si="6"/>
        <v>1806000</v>
      </c>
      <c r="H28" s="40"/>
      <c r="I28" s="40"/>
      <c r="J28" s="40"/>
      <c r="K28" s="40"/>
      <c r="L28" s="40">
        <f>SUM(L7:L27)</f>
        <v>17574409.06</v>
      </c>
      <c r="M28" s="40"/>
      <c r="N28" s="41"/>
      <c r="O28" s="40"/>
      <c r="P28" s="40"/>
      <c r="Q28" s="41"/>
      <c r="R28" s="40"/>
    </row>
  </sheetData>
  <mergeCells count="4">
    <mergeCell ref="A3:R3"/>
    <mergeCell ref="A4:R4"/>
    <mergeCell ref="A5:R5"/>
    <mergeCell ref="A28:B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abSelected="1" topLeftCell="A49" workbookViewId="0">
      <selection activeCell="G58" sqref="G58"/>
    </sheetView>
  </sheetViews>
  <sheetFormatPr defaultColWidth="9" defaultRowHeight="14.25"/>
  <cols>
    <col min="2" max="2" width="11.25" customWidth="1"/>
    <col min="3" max="3" width="14.75" customWidth="1"/>
    <col min="4" max="4" width="17.875" style="1" customWidth="1"/>
    <col min="5" max="6" width="18.75" customWidth="1"/>
    <col min="7" max="7" width="24.625" customWidth="1"/>
    <col min="8" max="8" width="15.375" customWidth="1"/>
    <col min="9" max="9" width="22.375" customWidth="1"/>
    <col min="10" max="10" width="21.625" customWidth="1"/>
    <col min="11" max="11" width="9.375"/>
  </cols>
  <sheetData>
    <row r="1" ht="33" customHeight="1" spans="1:1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17"/>
    </row>
    <row r="2" ht="33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8"/>
    </row>
    <row r="3" ht="20.25" spans="1: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19"/>
    </row>
    <row r="4" ht="13.5" spans="1:12">
      <c r="A4" s="4" t="s">
        <v>3</v>
      </c>
      <c r="B4" s="4" t="s">
        <v>4</v>
      </c>
      <c r="C4" s="4" t="s">
        <v>5</v>
      </c>
      <c r="D4" s="4" t="s">
        <v>42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8</v>
      </c>
      <c r="K4" s="4" t="s">
        <v>9</v>
      </c>
      <c r="L4" s="20"/>
    </row>
    <row r="5" spans="1:11">
      <c r="A5" s="4">
        <v>1</v>
      </c>
      <c r="B5" s="4" t="s">
        <v>18</v>
      </c>
      <c r="C5" s="4">
        <v>146.07</v>
      </c>
      <c r="D5" s="5">
        <v>6291</v>
      </c>
      <c r="E5" s="6">
        <v>5674.85705483672</v>
      </c>
      <c r="F5" s="4">
        <v>828926.37</v>
      </c>
      <c r="G5" s="4">
        <v>1</v>
      </c>
      <c r="H5" s="4">
        <v>14.06</v>
      </c>
      <c r="I5" s="4">
        <v>29000</v>
      </c>
      <c r="J5" s="4">
        <v>323</v>
      </c>
      <c r="K5" s="4">
        <v>86000</v>
      </c>
    </row>
    <row r="6" spans="1:11">
      <c r="A6" s="4">
        <v>2</v>
      </c>
      <c r="B6" s="4" t="s">
        <v>19</v>
      </c>
      <c r="C6" s="4">
        <v>146.07</v>
      </c>
      <c r="D6" s="5">
        <v>6291</v>
      </c>
      <c r="E6" s="6">
        <v>5811.77770931745</v>
      </c>
      <c r="F6" s="4">
        <v>848926.37</v>
      </c>
      <c r="G6" s="4">
        <v>19</v>
      </c>
      <c r="H6" s="4">
        <v>14.66</v>
      </c>
      <c r="I6" s="4">
        <v>28000</v>
      </c>
      <c r="J6" s="4">
        <v>281</v>
      </c>
      <c r="K6" s="4">
        <v>86000</v>
      </c>
    </row>
    <row r="7" spans="1:11">
      <c r="A7" s="4">
        <v>3</v>
      </c>
      <c r="B7" s="4" t="s">
        <v>20</v>
      </c>
      <c r="C7" s="4">
        <v>146.07</v>
      </c>
      <c r="D7" s="5">
        <v>6300</v>
      </c>
      <c r="E7" s="6">
        <v>5820.77770931745</v>
      </c>
      <c r="F7" s="4">
        <v>850241</v>
      </c>
      <c r="G7" s="4">
        <v>2</v>
      </c>
      <c r="H7" s="4">
        <v>14.37</v>
      </c>
      <c r="I7" s="4">
        <v>30000</v>
      </c>
      <c r="J7" s="4">
        <v>324</v>
      </c>
      <c r="K7" s="4">
        <v>86000</v>
      </c>
    </row>
    <row r="8" spans="1:11">
      <c r="A8" s="4">
        <v>4</v>
      </c>
      <c r="B8" s="4" t="s">
        <v>21</v>
      </c>
      <c r="C8" s="4">
        <v>146.07</v>
      </c>
      <c r="D8" s="5">
        <v>6291</v>
      </c>
      <c r="E8" s="6">
        <v>5674.85705483672</v>
      </c>
      <c r="F8" s="4">
        <v>828926.37</v>
      </c>
      <c r="G8" s="4">
        <v>20</v>
      </c>
      <c r="H8" s="4">
        <v>14.66</v>
      </c>
      <c r="I8" s="4">
        <v>28000</v>
      </c>
      <c r="J8" s="4">
        <v>318</v>
      </c>
      <c r="K8" s="4">
        <v>86000</v>
      </c>
    </row>
    <row r="9" spans="1:11">
      <c r="A9" s="4">
        <v>5</v>
      </c>
      <c r="B9" s="4" t="s">
        <v>22</v>
      </c>
      <c r="C9" s="4">
        <v>146.07</v>
      </c>
      <c r="D9" s="5">
        <v>6291</v>
      </c>
      <c r="E9" s="6">
        <v>5846.00787293763</v>
      </c>
      <c r="F9" s="4">
        <v>853926.37</v>
      </c>
      <c r="G9" s="4">
        <v>68</v>
      </c>
      <c r="H9" s="4">
        <v>15.57</v>
      </c>
      <c r="I9" s="4">
        <v>30000</v>
      </c>
      <c r="J9" s="4">
        <v>317</v>
      </c>
      <c r="K9" s="4">
        <v>86000</v>
      </c>
    </row>
    <row r="10" spans="1:11">
      <c r="A10" s="4">
        <v>6</v>
      </c>
      <c r="B10" s="4" t="s">
        <v>23</v>
      </c>
      <c r="C10" s="4">
        <v>146.07</v>
      </c>
      <c r="D10" s="5">
        <v>6271</v>
      </c>
      <c r="E10" s="6">
        <v>5791.77770931745</v>
      </c>
      <c r="F10" s="4">
        <v>846004.97</v>
      </c>
      <c r="G10" s="4">
        <v>38</v>
      </c>
      <c r="H10" s="4">
        <v>14.06</v>
      </c>
      <c r="I10" s="4">
        <v>29000</v>
      </c>
      <c r="J10" s="4">
        <v>206</v>
      </c>
      <c r="K10" s="4">
        <v>86000</v>
      </c>
    </row>
    <row r="11" spans="1:11">
      <c r="A11" s="4">
        <v>7</v>
      </c>
      <c r="B11" s="4" t="s">
        <v>24</v>
      </c>
      <c r="C11" s="4">
        <v>130.7</v>
      </c>
      <c r="D11" s="5">
        <v>6271</v>
      </c>
      <c r="E11" s="6">
        <v>5735.42234123948</v>
      </c>
      <c r="F11" s="4">
        <v>749619.7</v>
      </c>
      <c r="G11" s="4">
        <v>55</v>
      </c>
      <c r="H11" s="4">
        <v>20.83</v>
      </c>
      <c r="I11" s="4">
        <v>43000</v>
      </c>
      <c r="J11" s="4">
        <v>235</v>
      </c>
      <c r="K11" s="4">
        <v>86000</v>
      </c>
    </row>
    <row r="12" spans="1:11">
      <c r="A12" s="4">
        <v>8</v>
      </c>
      <c r="B12" s="4" t="s">
        <v>25</v>
      </c>
      <c r="C12" s="4">
        <v>146.07</v>
      </c>
      <c r="D12" s="5">
        <v>6320</v>
      </c>
      <c r="E12" s="6">
        <v>5875.00787293763</v>
      </c>
      <c r="F12" s="4">
        <v>858162.4</v>
      </c>
      <c r="G12" s="4">
        <v>3</v>
      </c>
      <c r="H12" s="4">
        <v>11.2</v>
      </c>
      <c r="I12" s="4">
        <v>23000</v>
      </c>
      <c r="J12" s="4">
        <v>371</v>
      </c>
      <c r="K12" s="4">
        <v>86000</v>
      </c>
    </row>
    <row r="13" spans="1:11">
      <c r="A13" s="4">
        <v>9</v>
      </c>
      <c r="B13" s="4" t="s">
        <v>26</v>
      </c>
      <c r="C13" s="4">
        <v>146.07</v>
      </c>
      <c r="D13" s="5">
        <v>6310</v>
      </c>
      <c r="E13" s="6">
        <v>5865.00787293763</v>
      </c>
      <c r="F13" s="4">
        <v>856701.7</v>
      </c>
      <c r="G13" s="4">
        <v>22</v>
      </c>
      <c r="H13" s="4">
        <v>13.61</v>
      </c>
      <c r="I13" s="4">
        <v>28000</v>
      </c>
      <c r="J13" s="4">
        <v>361</v>
      </c>
      <c r="K13" s="4">
        <v>86000</v>
      </c>
    </row>
    <row r="14" spans="1:11">
      <c r="A14" s="4">
        <v>10</v>
      </c>
      <c r="B14" s="4" t="s">
        <v>27</v>
      </c>
      <c r="C14" s="4">
        <v>146.1</v>
      </c>
      <c r="D14" s="5">
        <v>6291</v>
      </c>
      <c r="E14" s="6">
        <v>5811.87611225188</v>
      </c>
      <c r="F14" s="4">
        <v>849115.1</v>
      </c>
      <c r="G14" s="4">
        <v>19</v>
      </c>
      <c r="H14" s="4">
        <v>14.68</v>
      </c>
      <c r="I14" s="4">
        <v>28000</v>
      </c>
      <c r="J14" s="4">
        <v>527</v>
      </c>
      <c r="K14" s="4">
        <v>86000</v>
      </c>
    </row>
    <row r="15" spans="1:11">
      <c r="A15" s="4">
        <v>11</v>
      </c>
      <c r="B15" s="4" t="s">
        <v>28</v>
      </c>
      <c r="C15" s="4">
        <v>146.1</v>
      </c>
      <c r="D15" s="5">
        <v>6300</v>
      </c>
      <c r="E15" s="6">
        <v>5820.87611225188</v>
      </c>
      <c r="F15" s="4">
        <v>850430</v>
      </c>
      <c r="G15" s="4">
        <v>2</v>
      </c>
      <c r="H15" s="4">
        <v>14.39</v>
      </c>
      <c r="I15" s="4">
        <v>30000</v>
      </c>
      <c r="J15" s="4">
        <v>416</v>
      </c>
      <c r="K15" s="4">
        <v>86000</v>
      </c>
    </row>
    <row r="16" spans="1:11">
      <c r="A16" s="4">
        <v>12</v>
      </c>
      <c r="B16" s="4" t="s">
        <v>29</v>
      </c>
      <c r="C16" s="4">
        <v>146.1</v>
      </c>
      <c r="D16" s="5">
        <v>6300</v>
      </c>
      <c r="E16" s="6">
        <v>5820.87611225188</v>
      </c>
      <c r="F16" s="4">
        <v>850430</v>
      </c>
      <c r="G16" s="4">
        <v>21</v>
      </c>
      <c r="H16" s="4">
        <v>14.5</v>
      </c>
      <c r="I16" s="4">
        <v>28000</v>
      </c>
      <c r="J16" s="4">
        <v>408</v>
      </c>
      <c r="K16" s="4">
        <v>86000</v>
      </c>
    </row>
    <row r="17" spans="1:11">
      <c r="A17" s="4">
        <v>13</v>
      </c>
      <c r="B17" s="4" t="s">
        <v>30</v>
      </c>
      <c r="C17" s="4">
        <v>146.1</v>
      </c>
      <c r="D17" s="5">
        <v>6271</v>
      </c>
      <c r="E17" s="6">
        <v>5791.87611225188</v>
      </c>
      <c r="F17" s="4">
        <v>846193.1</v>
      </c>
      <c r="G17" s="4">
        <v>38</v>
      </c>
      <c r="H17" s="4">
        <v>14.08</v>
      </c>
      <c r="I17" s="4">
        <v>29000</v>
      </c>
      <c r="J17" s="4">
        <v>460</v>
      </c>
      <c r="K17" s="4">
        <v>86000</v>
      </c>
    </row>
    <row r="18" spans="1:11">
      <c r="A18" s="4">
        <v>14</v>
      </c>
      <c r="B18" s="4" t="s">
        <v>31</v>
      </c>
      <c r="C18" s="4">
        <v>130.72</v>
      </c>
      <c r="D18" s="5">
        <v>6310</v>
      </c>
      <c r="E18" s="6">
        <v>5812.75397796818</v>
      </c>
      <c r="F18" s="4">
        <v>759843.2</v>
      </c>
      <c r="G18" s="4">
        <v>53</v>
      </c>
      <c r="H18" s="4">
        <v>13.97</v>
      </c>
      <c r="I18" s="4">
        <v>27000</v>
      </c>
      <c r="J18" s="4">
        <v>496</v>
      </c>
      <c r="K18" s="4">
        <v>86000</v>
      </c>
    </row>
    <row r="19" spans="1:11">
      <c r="A19" s="4">
        <v>15</v>
      </c>
      <c r="B19" s="4" t="s">
        <v>32</v>
      </c>
      <c r="C19" s="4">
        <v>146.18</v>
      </c>
      <c r="D19" s="5">
        <v>6300</v>
      </c>
      <c r="E19" s="6">
        <v>5821.13832261595</v>
      </c>
      <c r="F19" s="4">
        <v>850934</v>
      </c>
      <c r="G19" s="4">
        <v>19</v>
      </c>
      <c r="H19" s="4">
        <v>14.39</v>
      </c>
      <c r="I19" s="4">
        <v>28000</v>
      </c>
      <c r="J19" s="4">
        <v>549</v>
      </c>
      <c r="K19" s="4">
        <v>86000</v>
      </c>
    </row>
    <row r="20" spans="1:11">
      <c r="A20" s="4">
        <v>16</v>
      </c>
      <c r="B20" s="4" t="s">
        <v>33</v>
      </c>
      <c r="C20" s="4">
        <v>146.18</v>
      </c>
      <c r="D20" s="5">
        <v>6300</v>
      </c>
      <c r="E20" s="6">
        <v>5684.32070050622</v>
      </c>
      <c r="F20" s="4">
        <v>830934</v>
      </c>
      <c r="G20" s="4">
        <v>20</v>
      </c>
      <c r="H20" s="4">
        <v>14.39</v>
      </c>
      <c r="I20" s="4">
        <v>28000</v>
      </c>
      <c r="J20" s="4">
        <v>593</v>
      </c>
      <c r="K20" s="4">
        <v>86000</v>
      </c>
    </row>
    <row r="21" spans="1:11">
      <c r="A21" s="4">
        <v>17</v>
      </c>
      <c r="B21" s="4" t="s">
        <v>34</v>
      </c>
      <c r="C21" s="4">
        <v>146.18</v>
      </c>
      <c r="D21" s="5">
        <v>6271</v>
      </c>
      <c r="E21" s="6">
        <v>5655.32070050622</v>
      </c>
      <c r="F21" s="4">
        <v>826694.78</v>
      </c>
      <c r="G21" s="4">
        <v>28</v>
      </c>
      <c r="H21" s="4">
        <v>14.75</v>
      </c>
      <c r="I21" s="4">
        <v>30000</v>
      </c>
      <c r="J21" s="4">
        <v>622</v>
      </c>
      <c r="K21" s="4">
        <v>86000</v>
      </c>
    </row>
    <row r="22" spans="1:11">
      <c r="A22" s="4">
        <v>18</v>
      </c>
      <c r="B22" s="4" t="s">
        <v>35</v>
      </c>
      <c r="C22" s="4">
        <v>146.18</v>
      </c>
      <c r="D22" s="5">
        <v>6310</v>
      </c>
      <c r="E22" s="6">
        <v>5831.13832261595</v>
      </c>
      <c r="F22" s="4">
        <v>852395.8</v>
      </c>
      <c r="G22" s="4">
        <v>21</v>
      </c>
      <c r="H22" s="4">
        <v>14.22</v>
      </c>
      <c r="I22" s="4">
        <v>27500</v>
      </c>
      <c r="J22" s="4">
        <v>663</v>
      </c>
      <c r="K22" s="4">
        <v>86000</v>
      </c>
    </row>
    <row r="23" spans="1:11">
      <c r="A23" s="4">
        <v>19</v>
      </c>
      <c r="B23" s="4" t="s">
        <v>36</v>
      </c>
      <c r="C23" s="4">
        <v>146.18</v>
      </c>
      <c r="D23" s="5">
        <v>6281</v>
      </c>
      <c r="E23" s="6">
        <v>5802.13832261595</v>
      </c>
      <c r="F23" s="4">
        <v>848156.58</v>
      </c>
      <c r="G23" s="4">
        <v>50</v>
      </c>
      <c r="H23" s="4">
        <v>16.33</v>
      </c>
      <c r="I23" s="4">
        <v>31000</v>
      </c>
      <c r="J23" s="4">
        <v>621</v>
      </c>
      <c r="K23" s="4">
        <v>86000</v>
      </c>
    </row>
    <row r="24" spans="1:11">
      <c r="A24" s="4">
        <v>20</v>
      </c>
      <c r="B24" s="4" t="s">
        <v>37</v>
      </c>
      <c r="C24" s="4">
        <v>146.18</v>
      </c>
      <c r="D24" s="5">
        <v>6300</v>
      </c>
      <c r="E24" s="6">
        <v>5889.54713367082</v>
      </c>
      <c r="F24" s="4">
        <v>860934</v>
      </c>
      <c r="G24" s="4">
        <v>52</v>
      </c>
      <c r="H24" s="4">
        <v>16.52</v>
      </c>
      <c r="I24" s="4">
        <v>32000</v>
      </c>
      <c r="J24" s="4">
        <v>636</v>
      </c>
      <c r="K24" s="4">
        <v>86000</v>
      </c>
    </row>
    <row r="25" spans="1:11">
      <c r="A25" s="4">
        <v>21</v>
      </c>
      <c r="B25" s="4" t="s">
        <v>38</v>
      </c>
      <c r="C25" s="4">
        <v>145.75</v>
      </c>
      <c r="D25" s="5">
        <v>6291</v>
      </c>
      <c r="E25" s="6">
        <v>5673.50428816467</v>
      </c>
      <c r="F25" s="4">
        <v>826913.25</v>
      </c>
      <c r="G25" s="4">
        <v>29</v>
      </c>
      <c r="H25" s="4">
        <v>15.28</v>
      </c>
      <c r="I25" s="4">
        <v>31000</v>
      </c>
      <c r="J25" s="4">
        <v>696</v>
      </c>
      <c r="K25" s="4">
        <v>86000</v>
      </c>
    </row>
    <row r="26" spans="1:11">
      <c r="A26" s="4" t="s">
        <v>39</v>
      </c>
      <c r="B26" s="4"/>
      <c r="C26" s="4">
        <v>3037.21</v>
      </c>
      <c r="D26" s="5"/>
      <c r="E26" s="6"/>
      <c r="F26" s="4">
        <v>17574409.06</v>
      </c>
      <c r="G26" s="4"/>
      <c r="H26" s="4"/>
      <c r="I26" s="4"/>
      <c r="J26" s="4"/>
      <c r="K26" s="4"/>
    </row>
    <row r="27" spans="1:11">
      <c r="A27" s="7"/>
      <c r="B27" s="7"/>
      <c r="C27" s="7"/>
      <c r="D27" s="8"/>
      <c r="E27" s="9"/>
      <c r="F27" s="7"/>
      <c r="G27" s="7"/>
      <c r="H27" s="7"/>
      <c r="I27" s="7"/>
      <c r="J27" s="7"/>
      <c r="K27" s="7"/>
    </row>
    <row r="28" ht="22.5" spans="1:11">
      <c r="A28" s="10" t="s">
        <v>43</v>
      </c>
      <c r="B28" s="10"/>
      <c r="C28" s="10"/>
      <c r="D28" s="10"/>
      <c r="E28" s="10"/>
      <c r="F28" s="10"/>
      <c r="G28" s="10"/>
      <c r="H28" s="10"/>
      <c r="I28" s="10"/>
      <c r="J28" s="10"/>
      <c r="K28" s="7"/>
    </row>
    <row r="29" ht="13.5" spans="1:11">
      <c r="A29" s="4" t="s">
        <v>3</v>
      </c>
      <c r="B29" s="4" t="s">
        <v>4</v>
      </c>
      <c r="C29" s="4" t="s">
        <v>5</v>
      </c>
      <c r="D29" s="4" t="s">
        <v>42</v>
      </c>
      <c r="E29" s="4" t="s">
        <v>13</v>
      </c>
      <c r="F29" s="4" t="s">
        <v>14</v>
      </c>
      <c r="G29" s="4" t="s">
        <v>15</v>
      </c>
      <c r="H29" s="4" t="s">
        <v>16</v>
      </c>
      <c r="I29" s="4" t="s">
        <v>17</v>
      </c>
      <c r="J29" s="11" t="s">
        <v>44</v>
      </c>
      <c r="K29" s="7"/>
    </row>
    <row r="30" ht="13.5" spans="1:11">
      <c r="A30" s="11">
        <v>1</v>
      </c>
      <c r="B30" s="11" t="s">
        <v>45</v>
      </c>
      <c r="C30" s="11">
        <v>140.85</v>
      </c>
      <c r="D30" s="11">
        <v>6398</v>
      </c>
      <c r="E30" s="12">
        <v>6098</v>
      </c>
      <c r="F30" s="12">
        <f t="shared" ref="F30:F43" si="0">C30*E30</f>
        <v>858903.3</v>
      </c>
      <c r="G30" s="11">
        <v>32</v>
      </c>
      <c r="H30" s="11">
        <v>22.96</v>
      </c>
      <c r="I30" s="11">
        <v>52808</v>
      </c>
      <c r="J30" s="11">
        <v>128000</v>
      </c>
      <c r="K30" s="7"/>
    </row>
    <row r="31" ht="13.5" spans="1:11">
      <c r="A31" s="11">
        <v>2</v>
      </c>
      <c r="B31" s="11" t="s">
        <v>46</v>
      </c>
      <c r="C31" s="11">
        <v>142.31</v>
      </c>
      <c r="D31" s="11">
        <v>6398</v>
      </c>
      <c r="E31" s="12">
        <v>6098</v>
      </c>
      <c r="F31" s="12">
        <f t="shared" si="0"/>
        <v>867806.38</v>
      </c>
      <c r="G31" s="11">
        <v>2</v>
      </c>
      <c r="H31" s="11">
        <v>23.56</v>
      </c>
      <c r="I31" s="11">
        <v>54188</v>
      </c>
      <c r="J31" s="11">
        <v>128000</v>
      </c>
      <c r="K31" s="7"/>
    </row>
    <row r="32" ht="13.5" spans="1:11">
      <c r="A32" s="11">
        <v>3</v>
      </c>
      <c r="B32" s="11" t="s">
        <v>47</v>
      </c>
      <c r="C32" s="11">
        <v>141.69</v>
      </c>
      <c r="D32" s="11">
        <v>6398</v>
      </c>
      <c r="E32" s="12">
        <v>6098</v>
      </c>
      <c r="F32" s="12">
        <f t="shared" si="0"/>
        <v>864025.62</v>
      </c>
      <c r="G32" s="11">
        <v>25</v>
      </c>
      <c r="H32" s="11">
        <v>23.6</v>
      </c>
      <c r="I32" s="11">
        <v>54280</v>
      </c>
      <c r="J32" s="11">
        <v>128000</v>
      </c>
      <c r="K32" s="7"/>
    </row>
    <row r="33" ht="13.5" spans="1:11">
      <c r="A33" s="11">
        <v>4</v>
      </c>
      <c r="B33" s="11" t="s">
        <v>48</v>
      </c>
      <c r="C33" s="11">
        <v>144.6</v>
      </c>
      <c r="D33" s="11">
        <v>6348</v>
      </c>
      <c r="E33" s="12">
        <v>6048</v>
      </c>
      <c r="F33" s="12">
        <f t="shared" si="0"/>
        <v>874540.8</v>
      </c>
      <c r="G33" s="11">
        <v>44</v>
      </c>
      <c r="H33" s="11">
        <v>25.41</v>
      </c>
      <c r="I33" s="11">
        <v>58443</v>
      </c>
      <c r="J33" s="11">
        <v>128000</v>
      </c>
      <c r="K33" s="7"/>
    </row>
    <row r="34" ht="13.5" spans="1:11">
      <c r="A34" s="11">
        <v>5</v>
      </c>
      <c r="B34" s="11" t="s">
        <v>49</v>
      </c>
      <c r="C34" s="11">
        <v>176.94</v>
      </c>
      <c r="D34" s="11">
        <v>6398</v>
      </c>
      <c r="E34" s="12">
        <v>6041.4836667797</v>
      </c>
      <c r="F34" s="12">
        <f t="shared" si="0"/>
        <v>1068980.12</v>
      </c>
      <c r="G34" s="11">
        <v>57</v>
      </c>
      <c r="H34" s="11">
        <v>11.3</v>
      </c>
      <c r="I34" s="11">
        <v>35030</v>
      </c>
      <c r="J34" s="11">
        <v>128000</v>
      </c>
      <c r="K34" s="7"/>
    </row>
    <row r="35" ht="13.5" spans="1:11">
      <c r="A35" s="11">
        <v>6</v>
      </c>
      <c r="B35" s="11" t="s">
        <v>50</v>
      </c>
      <c r="C35" s="11">
        <v>176.94</v>
      </c>
      <c r="D35" s="11">
        <v>6318</v>
      </c>
      <c r="E35" s="12">
        <v>5961.4836667797</v>
      </c>
      <c r="F35" s="12">
        <f t="shared" si="0"/>
        <v>1054824.92</v>
      </c>
      <c r="G35" s="11">
        <v>48</v>
      </c>
      <c r="H35" s="11">
        <v>21.34</v>
      </c>
      <c r="I35" s="11">
        <v>51216</v>
      </c>
      <c r="J35" s="11">
        <v>128000</v>
      </c>
      <c r="K35" s="7"/>
    </row>
    <row r="36" ht="13.5" spans="1:11">
      <c r="A36" s="11">
        <v>7</v>
      </c>
      <c r="B36" s="11" t="s">
        <v>51</v>
      </c>
      <c r="C36" s="11">
        <v>176.94</v>
      </c>
      <c r="D36" s="11">
        <v>6308</v>
      </c>
      <c r="E36" s="12">
        <v>5951.4836667797</v>
      </c>
      <c r="F36" s="12">
        <f t="shared" si="0"/>
        <v>1053055.52</v>
      </c>
      <c r="G36" s="11">
        <v>49</v>
      </c>
      <c r="H36" s="11">
        <v>16.87</v>
      </c>
      <c r="I36" s="11">
        <v>43862</v>
      </c>
      <c r="J36" s="11">
        <v>128000</v>
      </c>
      <c r="K36" s="7"/>
    </row>
    <row r="37" ht="13.5" spans="1:11">
      <c r="A37" s="11">
        <v>8</v>
      </c>
      <c r="B37" s="11" t="s">
        <v>52</v>
      </c>
      <c r="C37" s="11">
        <v>174.55</v>
      </c>
      <c r="D37" s="11">
        <v>6448</v>
      </c>
      <c r="E37" s="12">
        <v>6048</v>
      </c>
      <c r="F37" s="12">
        <f t="shared" si="0"/>
        <v>1055678.4</v>
      </c>
      <c r="G37" s="11">
        <v>4</v>
      </c>
      <c r="H37" s="11">
        <v>22.46</v>
      </c>
      <c r="I37" s="11">
        <v>49412</v>
      </c>
      <c r="J37" s="11">
        <v>128000</v>
      </c>
      <c r="K37" s="7"/>
    </row>
    <row r="38" ht="13.5" spans="1:11">
      <c r="A38" s="11">
        <v>9</v>
      </c>
      <c r="B38" s="11" t="s">
        <v>53</v>
      </c>
      <c r="C38" s="11">
        <v>174.55</v>
      </c>
      <c r="D38" s="11">
        <v>6448</v>
      </c>
      <c r="E38" s="12">
        <v>6048</v>
      </c>
      <c r="F38" s="12">
        <f t="shared" si="0"/>
        <v>1055678.4</v>
      </c>
      <c r="G38" s="11">
        <v>20</v>
      </c>
      <c r="H38" s="11">
        <v>12.32</v>
      </c>
      <c r="I38" s="11">
        <v>32032</v>
      </c>
      <c r="J38" s="11">
        <v>128000</v>
      </c>
      <c r="K38" s="7"/>
    </row>
    <row r="39" ht="13.5" spans="1:11">
      <c r="A39" s="11">
        <v>10</v>
      </c>
      <c r="B39" s="11" t="s">
        <v>54</v>
      </c>
      <c r="C39" s="11">
        <v>174.55</v>
      </c>
      <c r="D39" s="11">
        <v>6468</v>
      </c>
      <c r="E39" s="12">
        <v>6068</v>
      </c>
      <c r="F39" s="12">
        <f t="shared" si="0"/>
        <v>1059169.4</v>
      </c>
      <c r="G39" s="11">
        <v>18</v>
      </c>
      <c r="H39" s="11">
        <v>15.64</v>
      </c>
      <c r="I39" s="11">
        <v>40664</v>
      </c>
      <c r="J39" s="11">
        <v>128000</v>
      </c>
      <c r="K39" s="7"/>
    </row>
    <row r="40" ht="13.5" spans="1:11">
      <c r="A40" s="11">
        <v>11</v>
      </c>
      <c r="B40" s="11" t="s">
        <v>55</v>
      </c>
      <c r="C40" s="11">
        <v>174.55</v>
      </c>
      <c r="D40" s="11">
        <v>6468</v>
      </c>
      <c r="E40" s="12">
        <v>6068</v>
      </c>
      <c r="F40" s="12">
        <f t="shared" si="0"/>
        <v>1059169.4</v>
      </c>
      <c r="G40" s="11">
        <v>5</v>
      </c>
      <c r="H40" s="11">
        <v>20.69</v>
      </c>
      <c r="I40" s="11">
        <v>45518</v>
      </c>
      <c r="J40" s="11">
        <v>128000</v>
      </c>
      <c r="K40" s="7"/>
    </row>
    <row r="41" ht="13.5" spans="1:11">
      <c r="A41" s="11">
        <v>12</v>
      </c>
      <c r="B41" s="11" t="s">
        <v>56</v>
      </c>
      <c r="C41" s="11">
        <v>176.94</v>
      </c>
      <c r="D41" s="11">
        <v>6658</v>
      </c>
      <c r="E41" s="12">
        <v>6058</v>
      </c>
      <c r="F41" s="12">
        <f t="shared" si="0"/>
        <v>1071902.52</v>
      </c>
      <c r="G41" s="11">
        <v>45</v>
      </c>
      <c r="H41" s="11">
        <v>23.57</v>
      </c>
      <c r="I41" s="11">
        <v>54211</v>
      </c>
      <c r="J41" s="11">
        <v>128000</v>
      </c>
      <c r="K41" s="7"/>
    </row>
    <row r="42" ht="13.5" spans="1:11">
      <c r="A42" s="11">
        <v>13</v>
      </c>
      <c r="B42" s="11" t="s">
        <v>57</v>
      </c>
      <c r="C42" s="11">
        <v>176.94</v>
      </c>
      <c r="D42" s="11">
        <v>6678</v>
      </c>
      <c r="E42" s="12">
        <v>6078</v>
      </c>
      <c r="F42" s="12">
        <f t="shared" si="0"/>
        <v>1075441.32</v>
      </c>
      <c r="G42" s="11">
        <v>47</v>
      </c>
      <c r="H42" s="11">
        <v>18.62</v>
      </c>
      <c r="I42" s="11">
        <v>48412</v>
      </c>
      <c r="J42" s="11">
        <v>128000</v>
      </c>
      <c r="K42" s="7"/>
    </row>
    <row r="43" ht="13.5" spans="1:10">
      <c r="A43" s="11">
        <v>14</v>
      </c>
      <c r="B43" s="11" t="s">
        <v>58</v>
      </c>
      <c r="C43" s="11">
        <v>174.55</v>
      </c>
      <c r="D43" s="11">
        <v>6788</v>
      </c>
      <c r="E43" s="12">
        <v>6088</v>
      </c>
      <c r="F43" s="12">
        <f t="shared" si="0"/>
        <v>1062660.4</v>
      </c>
      <c r="G43" s="11">
        <v>11</v>
      </c>
      <c r="H43" s="11">
        <v>16.66</v>
      </c>
      <c r="I43" s="11">
        <v>43316</v>
      </c>
      <c r="J43" s="11">
        <v>128000</v>
      </c>
    </row>
    <row r="44" ht="13.5" spans="1:10">
      <c r="A44" s="13"/>
      <c r="B44" s="13"/>
      <c r="C44" s="13"/>
      <c r="D44" s="13"/>
      <c r="E44" s="14"/>
      <c r="F44" s="14"/>
      <c r="G44" s="13"/>
      <c r="H44" s="13"/>
      <c r="I44" s="13"/>
      <c r="J44" s="13"/>
    </row>
    <row r="45" ht="20.25" spans="1:12">
      <c r="A45" s="15" t="s">
        <v>59</v>
      </c>
      <c r="B45" s="15"/>
      <c r="C45" s="15"/>
      <c r="D45" s="15"/>
      <c r="E45" s="15"/>
      <c r="F45" s="15"/>
      <c r="G45" s="15"/>
      <c r="H45" s="15"/>
      <c r="I45" s="15"/>
      <c r="J45" s="15"/>
      <c r="K45" s="19"/>
      <c r="L45" s="19"/>
    </row>
    <row r="46" spans="1:12">
      <c r="A46" s="4" t="s">
        <v>3</v>
      </c>
      <c r="B46" s="4" t="s">
        <v>4</v>
      </c>
      <c r="C46" s="5" t="s">
        <v>60</v>
      </c>
      <c r="D46" s="6" t="s">
        <v>42</v>
      </c>
      <c r="E46" s="4" t="s">
        <v>61</v>
      </c>
      <c r="F46" s="4" t="s">
        <v>14</v>
      </c>
      <c r="G46" s="4" t="s">
        <v>62</v>
      </c>
      <c r="H46" s="4" t="s">
        <v>60</v>
      </c>
      <c r="I46" s="4" t="s">
        <v>63</v>
      </c>
      <c r="J46" s="4" t="s">
        <v>9</v>
      </c>
      <c r="K46" s="20"/>
      <c r="L46" s="20"/>
    </row>
    <row r="47" spans="1:10">
      <c r="A47" s="4">
        <v>1</v>
      </c>
      <c r="B47" s="4" t="s">
        <v>64</v>
      </c>
      <c r="C47" s="5">
        <v>151.23</v>
      </c>
      <c r="D47" s="6">
        <v>5800</v>
      </c>
      <c r="E47" s="4">
        <v>5630</v>
      </c>
      <c r="F47" s="4">
        <f>E47*C47</f>
        <v>851424.9</v>
      </c>
      <c r="G47" s="4" t="s">
        <v>65</v>
      </c>
      <c r="H47" s="4" t="s">
        <v>66</v>
      </c>
      <c r="I47" s="4">
        <v>53227.2</v>
      </c>
      <c r="J47" s="4">
        <v>80000</v>
      </c>
    </row>
    <row r="48" spans="1:10">
      <c r="A48" s="4">
        <v>2</v>
      </c>
      <c r="B48" s="4" t="s">
        <v>67</v>
      </c>
      <c r="C48" s="5">
        <v>151.23</v>
      </c>
      <c r="D48" s="6">
        <v>5300</v>
      </c>
      <c r="E48" s="4">
        <v>5130</v>
      </c>
      <c r="F48" s="4">
        <f t="shared" ref="F48:F56" si="1">E48*C48</f>
        <v>775809.9</v>
      </c>
      <c r="G48" s="4" t="s">
        <v>68</v>
      </c>
      <c r="H48" s="4">
        <v>17.29</v>
      </c>
      <c r="I48" s="4">
        <v>35098.7</v>
      </c>
      <c r="J48" s="4">
        <v>80000</v>
      </c>
    </row>
    <row r="49" spans="1:10">
      <c r="A49" s="4">
        <v>3</v>
      </c>
      <c r="B49" s="4" t="s">
        <v>69</v>
      </c>
      <c r="C49" s="5">
        <v>151.23</v>
      </c>
      <c r="D49" s="6">
        <v>5900</v>
      </c>
      <c r="E49" s="4">
        <v>5730</v>
      </c>
      <c r="F49" s="4">
        <f t="shared" si="1"/>
        <v>866547.9</v>
      </c>
      <c r="G49" s="4" t="s">
        <v>70</v>
      </c>
      <c r="H49" s="4">
        <v>29.02</v>
      </c>
      <c r="I49" s="4">
        <v>60361.6</v>
      </c>
      <c r="J49" s="4">
        <v>80000</v>
      </c>
    </row>
    <row r="50" spans="1:10">
      <c r="A50" s="4">
        <v>4</v>
      </c>
      <c r="B50" s="4" t="s">
        <v>71</v>
      </c>
      <c r="C50" s="5">
        <v>151.23</v>
      </c>
      <c r="D50" s="6">
        <v>5900</v>
      </c>
      <c r="E50" s="4">
        <v>5730</v>
      </c>
      <c r="F50" s="4">
        <f t="shared" si="1"/>
        <v>866547.9</v>
      </c>
      <c r="G50" s="4" t="s">
        <v>72</v>
      </c>
      <c r="H50" s="4">
        <v>48.58</v>
      </c>
      <c r="I50" s="4">
        <v>101046.4</v>
      </c>
      <c r="J50" s="4">
        <v>80000</v>
      </c>
    </row>
    <row r="51" spans="1:10">
      <c r="A51" s="4">
        <v>5</v>
      </c>
      <c r="B51" s="4" t="s">
        <v>73</v>
      </c>
      <c r="C51" s="5">
        <v>151.23</v>
      </c>
      <c r="D51" s="6">
        <v>5900</v>
      </c>
      <c r="E51" s="4">
        <v>5730</v>
      </c>
      <c r="F51" s="4">
        <f t="shared" si="1"/>
        <v>866547.9</v>
      </c>
      <c r="G51" s="4" t="s">
        <v>74</v>
      </c>
      <c r="H51" s="4">
        <v>34.3</v>
      </c>
      <c r="I51" s="4">
        <v>69629</v>
      </c>
      <c r="J51" s="4">
        <v>80000</v>
      </c>
    </row>
    <row r="52" spans="1:10">
      <c r="A52" s="4">
        <v>6</v>
      </c>
      <c r="B52" s="4" t="s">
        <v>75</v>
      </c>
      <c r="C52" s="5">
        <v>151.23</v>
      </c>
      <c r="D52" s="6">
        <v>6100</v>
      </c>
      <c r="E52" s="4">
        <v>5930</v>
      </c>
      <c r="F52" s="4">
        <f t="shared" si="1"/>
        <v>896793.9</v>
      </c>
      <c r="G52" s="4" t="s">
        <v>76</v>
      </c>
      <c r="H52" s="4">
        <v>33.46</v>
      </c>
      <c r="I52" s="4">
        <v>69596.8</v>
      </c>
      <c r="J52" s="4">
        <v>80000</v>
      </c>
    </row>
    <row r="53" spans="1:10">
      <c r="A53" s="4">
        <v>7</v>
      </c>
      <c r="B53" s="4" t="s">
        <v>77</v>
      </c>
      <c r="C53" s="5">
        <v>151.23</v>
      </c>
      <c r="D53" s="6">
        <v>5300</v>
      </c>
      <c r="E53" s="4">
        <v>5130</v>
      </c>
      <c r="F53" s="4">
        <f t="shared" si="1"/>
        <v>775809.9</v>
      </c>
      <c r="G53" s="4" t="s">
        <v>78</v>
      </c>
      <c r="H53" s="4">
        <v>17.29</v>
      </c>
      <c r="I53" s="4">
        <v>35098.7</v>
      </c>
      <c r="J53" s="4">
        <v>80000</v>
      </c>
    </row>
    <row r="54" spans="1:10">
      <c r="A54" s="4">
        <v>8</v>
      </c>
      <c r="B54" s="4" t="s">
        <v>79</v>
      </c>
      <c r="C54" s="5">
        <v>139.18</v>
      </c>
      <c r="D54" s="6">
        <v>6000</v>
      </c>
      <c r="E54" s="4">
        <v>5830</v>
      </c>
      <c r="F54" s="4">
        <f t="shared" si="1"/>
        <v>811419.4</v>
      </c>
      <c r="G54" s="4" t="s">
        <v>80</v>
      </c>
      <c r="H54" s="4">
        <v>20.7</v>
      </c>
      <c r="I54" s="4">
        <v>43056</v>
      </c>
      <c r="J54" s="4">
        <v>80000</v>
      </c>
    </row>
    <row r="55" spans="1:10">
      <c r="A55" s="4">
        <v>9</v>
      </c>
      <c r="B55" s="4" t="s">
        <v>81</v>
      </c>
      <c r="C55" s="5">
        <v>149.88</v>
      </c>
      <c r="D55" s="6">
        <v>5300</v>
      </c>
      <c r="E55" s="4">
        <v>5130</v>
      </c>
      <c r="F55" s="4">
        <f t="shared" si="1"/>
        <v>768884.4</v>
      </c>
      <c r="G55" s="4" t="s">
        <v>82</v>
      </c>
      <c r="H55" s="4">
        <v>26.9</v>
      </c>
      <c r="I55" s="4">
        <v>54607</v>
      </c>
      <c r="J55" s="4">
        <v>80000</v>
      </c>
    </row>
    <row r="56" spans="1:10">
      <c r="A56" s="4">
        <v>10</v>
      </c>
      <c r="B56" s="4" t="s">
        <v>83</v>
      </c>
      <c r="C56" s="5">
        <v>149.82</v>
      </c>
      <c r="D56" s="6">
        <v>6000</v>
      </c>
      <c r="E56" s="4">
        <v>5830</v>
      </c>
      <c r="F56" s="4">
        <f t="shared" si="1"/>
        <v>873450.6</v>
      </c>
      <c r="G56" s="4" t="s">
        <v>84</v>
      </c>
      <c r="H56" s="4">
        <v>21.64</v>
      </c>
      <c r="I56" s="4">
        <v>45011.2</v>
      </c>
      <c r="J56" s="4">
        <v>80000</v>
      </c>
    </row>
    <row r="57" spans="3:4">
      <c r="C57" s="1"/>
      <c r="D57"/>
    </row>
    <row r="59" ht="22.5" spans="1:10">
      <c r="A59" s="16" t="s">
        <v>85</v>
      </c>
      <c r="B59" s="16"/>
      <c r="C59" s="16"/>
      <c r="D59" s="16"/>
      <c r="E59" s="16"/>
      <c r="F59" s="16"/>
      <c r="G59" s="16"/>
      <c r="H59" s="16"/>
      <c r="I59" s="16"/>
      <c r="J59" s="16"/>
    </row>
    <row r="60" ht="13.5" spans="1:10">
      <c r="A60" s="4" t="s">
        <v>3</v>
      </c>
      <c r="B60" s="4" t="s">
        <v>4</v>
      </c>
      <c r="C60" s="4" t="s">
        <v>5</v>
      </c>
      <c r="D60" s="4" t="s">
        <v>42</v>
      </c>
      <c r="E60" s="4" t="s">
        <v>13</v>
      </c>
      <c r="F60" s="4" t="s">
        <v>14</v>
      </c>
      <c r="G60" s="4" t="s">
        <v>15</v>
      </c>
      <c r="H60" s="4" t="s">
        <v>16</v>
      </c>
      <c r="I60" s="4" t="s">
        <v>17</v>
      </c>
      <c r="J60" s="4" t="s">
        <v>9</v>
      </c>
    </row>
    <row r="61" ht="13.5" spans="1:10">
      <c r="A61" s="4">
        <v>1</v>
      </c>
      <c r="B61" s="4" t="s">
        <v>86</v>
      </c>
      <c r="C61" s="4">
        <v>169.25</v>
      </c>
      <c r="D61" s="4">
        <v>6878</v>
      </c>
      <c r="E61" s="4">
        <v>6291</v>
      </c>
      <c r="F61" s="4">
        <v>1064752</v>
      </c>
      <c r="G61" s="4" t="s">
        <v>87</v>
      </c>
      <c r="H61" s="4">
        <v>21.6</v>
      </c>
      <c r="I61" s="4">
        <v>95040</v>
      </c>
      <c r="J61" s="4">
        <v>84000</v>
      </c>
    </row>
    <row r="62" ht="13.5" spans="1:10">
      <c r="A62" s="4">
        <v>2</v>
      </c>
      <c r="B62" s="4" t="s">
        <v>88</v>
      </c>
      <c r="C62" s="4">
        <v>169.25</v>
      </c>
      <c r="D62" s="4">
        <v>6868</v>
      </c>
      <c r="E62" s="4">
        <v>6261</v>
      </c>
      <c r="F62" s="4">
        <v>1059675</v>
      </c>
      <c r="G62" s="4" t="s">
        <v>89</v>
      </c>
      <c r="H62" s="4">
        <v>19.8</v>
      </c>
      <c r="I62" s="4">
        <v>87120</v>
      </c>
      <c r="J62" s="4">
        <v>84000</v>
      </c>
    </row>
    <row r="63" ht="13.5" spans="1:10">
      <c r="A63" s="4">
        <v>3</v>
      </c>
      <c r="B63" s="4" t="s">
        <v>90</v>
      </c>
      <c r="C63" s="4">
        <v>141.89</v>
      </c>
      <c r="D63" s="4">
        <v>6670</v>
      </c>
      <c r="E63" s="4">
        <v>6171</v>
      </c>
      <c r="F63" s="4">
        <v>875604</v>
      </c>
      <c r="G63" s="4" t="s">
        <v>91</v>
      </c>
      <c r="H63" s="4">
        <v>7.77</v>
      </c>
      <c r="I63" s="4">
        <v>34188</v>
      </c>
      <c r="J63" s="4">
        <v>84000</v>
      </c>
    </row>
    <row r="64" ht="13.5" spans="1:10">
      <c r="A64" s="4">
        <v>4</v>
      </c>
      <c r="B64" s="4" t="s">
        <v>92</v>
      </c>
      <c r="C64" s="4">
        <v>141.89</v>
      </c>
      <c r="D64" s="4">
        <v>6640</v>
      </c>
      <c r="E64" s="4">
        <v>6121</v>
      </c>
      <c r="F64" s="4">
        <v>868509</v>
      </c>
      <c r="G64" s="4" t="s">
        <v>93</v>
      </c>
      <c r="H64" s="4">
        <v>7.95</v>
      </c>
      <c r="I64" s="4">
        <v>34980</v>
      </c>
      <c r="J64" s="4">
        <v>84000</v>
      </c>
    </row>
    <row r="65" ht="13.5" spans="1:10">
      <c r="A65" s="4">
        <v>5</v>
      </c>
      <c r="B65" s="4" t="s">
        <v>94</v>
      </c>
      <c r="C65" s="4">
        <v>141.89</v>
      </c>
      <c r="D65" s="4">
        <v>6610</v>
      </c>
      <c r="E65" s="4">
        <v>6071</v>
      </c>
      <c r="F65" s="4">
        <v>861415</v>
      </c>
      <c r="G65" s="4" t="s">
        <v>95</v>
      </c>
      <c r="H65" s="4">
        <v>7.12</v>
      </c>
      <c r="I65" s="4">
        <v>31328</v>
      </c>
      <c r="J65" s="4">
        <v>84000</v>
      </c>
    </row>
    <row r="66" ht="13.5" spans="1:10">
      <c r="A66" s="4">
        <v>6</v>
      </c>
      <c r="B66" s="4" t="s">
        <v>26</v>
      </c>
      <c r="C66" s="4">
        <v>144.55</v>
      </c>
      <c r="D66" s="4">
        <v>6520</v>
      </c>
      <c r="E66" s="4">
        <v>6015</v>
      </c>
      <c r="F66" s="4">
        <v>869469</v>
      </c>
      <c r="G66" s="4" t="s">
        <v>96</v>
      </c>
      <c r="H66" s="4">
        <v>11.2</v>
      </c>
      <c r="I66" s="4">
        <v>49280</v>
      </c>
      <c r="J66" s="4">
        <v>84000</v>
      </c>
    </row>
    <row r="67" ht="13.5" spans="1:10">
      <c r="A67" s="4">
        <v>7</v>
      </c>
      <c r="B67" s="4" t="s">
        <v>97</v>
      </c>
      <c r="C67" s="4">
        <v>144.55</v>
      </c>
      <c r="D67" s="4">
        <v>6550</v>
      </c>
      <c r="E67" s="4">
        <v>6065</v>
      </c>
      <c r="F67" s="4">
        <v>876696</v>
      </c>
      <c r="G67" s="4" t="s">
        <v>98</v>
      </c>
      <c r="H67" s="4">
        <v>13.63</v>
      </c>
      <c r="I67" s="4">
        <v>59972</v>
      </c>
      <c r="J67" s="4">
        <v>84000</v>
      </c>
    </row>
    <row r="68" ht="13.5" spans="1:10">
      <c r="A68" s="4">
        <v>8</v>
      </c>
      <c r="B68" s="4" t="s">
        <v>99</v>
      </c>
      <c r="C68" s="4">
        <v>144.55</v>
      </c>
      <c r="D68" s="4">
        <v>6580</v>
      </c>
      <c r="E68" s="4">
        <v>6115</v>
      </c>
      <c r="F68" s="4">
        <v>883924</v>
      </c>
      <c r="G68" s="4" t="s">
        <v>100</v>
      </c>
      <c r="H68" s="4">
        <v>19.35</v>
      </c>
      <c r="I68" s="4">
        <v>85140</v>
      </c>
      <c r="J68" s="4">
        <v>84000</v>
      </c>
    </row>
    <row r="69" ht="13.5" spans="1:10">
      <c r="A69" s="4">
        <v>9</v>
      </c>
      <c r="B69" s="4" t="s">
        <v>101</v>
      </c>
      <c r="C69" s="4">
        <v>95.38</v>
      </c>
      <c r="D69" s="4" t="s">
        <v>102</v>
      </c>
      <c r="E69" s="4">
        <v>6432</v>
      </c>
      <c r="F69" s="4">
        <v>613432</v>
      </c>
      <c r="G69" s="4" t="s">
        <v>103</v>
      </c>
      <c r="H69" s="4">
        <v>7.89</v>
      </c>
      <c r="I69" s="4">
        <v>34716</v>
      </c>
      <c r="J69" s="4">
        <v>84000</v>
      </c>
    </row>
    <row r="70" ht="13.5" spans="1:10">
      <c r="A70" s="4">
        <v>10</v>
      </c>
      <c r="B70" s="4" t="s">
        <v>104</v>
      </c>
      <c r="C70" s="4">
        <v>95.38</v>
      </c>
      <c r="D70" s="4">
        <v>6900</v>
      </c>
      <c r="E70" s="4">
        <v>6402</v>
      </c>
      <c r="F70" s="4">
        <v>610563</v>
      </c>
      <c r="G70" s="4" t="s">
        <v>105</v>
      </c>
      <c r="H70" s="4">
        <v>8.47</v>
      </c>
      <c r="I70" s="4">
        <v>37268</v>
      </c>
      <c r="J70" s="4">
        <v>84000</v>
      </c>
    </row>
    <row r="71" ht="13.5" spans="1:10">
      <c r="A71" s="4">
        <v>11</v>
      </c>
      <c r="B71" s="4" t="s">
        <v>106</v>
      </c>
      <c r="C71" s="4">
        <v>95.38</v>
      </c>
      <c r="D71" s="4">
        <v>6900</v>
      </c>
      <c r="E71" s="4">
        <v>6372</v>
      </c>
      <c r="F71" s="4">
        <v>607694</v>
      </c>
      <c r="G71" s="4" t="s">
        <v>107</v>
      </c>
      <c r="H71" s="4">
        <v>10.26</v>
      </c>
      <c r="I71" s="4">
        <v>45144</v>
      </c>
      <c r="J71" s="4">
        <v>84000</v>
      </c>
    </row>
    <row r="72" ht="13.5" spans="1:10">
      <c r="A72" s="4">
        <v>12</v>
      </c>
      <c r="B72" s="4" t="s">
        <v>108</v>
      </c>
      <c r="C72" s="4">
        <v>95.38</v>
      </c>
      <c r="D72" s="4">
        <v>6847</v>
      </c>
      <c r="E72" s="4">
        <v>6342</v>
      </c>
      <c r="F72" s="4">
        <v>604826</v>
      </c>
      <c r="G72" s="4" t="s">
        <v>109</v>
      </c>
      <c r="H72" s="4">
        <v>10.26</v>
      </c>
      <c r="I72" s="4">
        <v>45144</v>
      </c>
      <c r="J72" s="4">
        <v>84000</v>
      </c>
    </row>
    <row r="73" ht="13.5" spans="1:10">
      <c r="A73" s="4">
        <v>13</v>
      </c>
      <c r="B73" s="4" t="s">
        <v>110</v>
      </c>
      <c r="C73" s="4">
        <v>95.38</v>
      </c>
      <c r="D73" s="4">
        <v>6788</v>
      </c>
      <c r="E73" s="4">
        <v>6312</v>
      </c>
      <c r="F73" s="4">
        <v>601957</v>
      </c>
      <c r="G73" s="4" t="s">
        <v>111</v>
      </c>
      <c r="H73" s="4">
        <v>10.26</v>
      </c>
      <c r="I73" s="4">
        <v>45144</v>
      </c>
      <c r="J73" s="4">
        <v>84000</v>
      </c>
    </row>
    <row r="74" ht="13.5" spans="1:10">
      <c r="A74" s="4">
        <v>14</v>
      </c>
      <c r="B74" s="4" t="s">
        <v>112</v>
      </c>
      <c r="C74" s="4">
        <v>95.38</v>
      </c>
      <c r="D74" s="4">
        <v>6729</v>
      </c>
      <c r="E74" s="4">
        <v>6282</v>
      </c>
      <c r="F74" s="4">
        <v>599087</v>
      </c>
      <c r="G74" s="4" t="s">
        <v>113</v>
      </c>
      <c r="H74" s="4">
        <v>9.54</v>
      </c>
      <c r="I74" s="4">
        <v>41976</v>
      </c>
      <c r="J74" s="4">
        <v>84000</v>
      </c>
    </row>
    <row r="75" ht="13.5" spans="1:10">
      <c r="A75" s="4">
        <v>15</v>
      </c>
      <c r="B75" s="4" t="s">
        <v>114</v>
      </c>
      <c r="C75" s="4">
        <v>95.38</v>
      </c>
      <c r="D75" s="4">
        <v>6694</v>
      </c>
      <c r="E75" s="4">
        <v>6251</v>
      </c>
      <c r="F75" s="4">
        <v>596218</v>
      </c>
      <c r="G75" s="4" t="s">
        <v>115</v>
      </c>
      <c r="H75" s="4">
        <v>9.54</v>
      </c>
      <c r="I75" s="4">
        <v>41976</v>
      </c>
      <c r="J75" s="4">
        <v>84000</v>
      </c>
    </row>
    <row r="76" ht="13.5" spans="1:10">
      <c r="A76" s="4">
        <v>16</v>
      </c>
      <c r="B76" s="4" t="s">
        <v>116</v>
      </c>
      <c r="C76" s="4">
        <v>95.38</v>
      </c>
      <c r="D76" s="4">
        <v>6659</v>
      </c>
      <c r="E76" s="4">
        <v>6221</v>
      </c>
      <c r="F76" s="4">
        <v>593349</v>
      </c>
      <c r="G76" s="4" t="s">
        <v>117</v>
      </c>
      <c r="H76" s="4">
        <v>8.47</v>
      </c>
      <c r="I76" s="4">
        <v>37268</v>
      </c>
      <c r="J76" s="4">
        <v>84000</v>
      </c>
    </row>
    <row r="77" ht="13.5" spans="1:10">
      <c r="A77" s="4">
        <v>17</v>
      </c>
      <c r="B77" s="4" t="s">
        <v>118</v>
      </c>
      <c r="C77" s="4">
        <v>95.38</v>
      </c>
      <c r="D77" s="4">
        <v>6624</v>
      </c>
      <c r="E77" s="4">
        <v>6191</v>
      </c>
      <c r="F77" s="4">
        <v>590481</v>
      </c>
      <c r="G77" s="4" t="s">
        <v>119</v>
      </c>
      <c r="H77" s="4">
        <v>8.21</v>
      </c>
      <c r="I77" s="4">
        <v>36124</v>
      </c>
      <c r="J77" s="4">
        <v>84000</v>
      </c>
    </row>
    <row r="78" ht="13.5" spans="1:10">
      <c r="A78" s="4">
        <v>18</v>
      </c>
      <c r="B78" s="4" t="s">
        <v>120</v>
      </c>
      <c r="C78" s="4">
        <v>95.38</v>
      </c>
      <c r="D78" s="4">
        <v>6900</v>
      </c>
      <c r="E78" s="4">
        <v>6560</v>
      </c>
      <c r="F78" s="4">
        <v>625611</v>
      </c>
      <c r="G78" s="4" t="s">
        <v>121</v>
      </c>
      <c r="H78" s="4">
        <v>7.72</v>
      </c>
      <c r="I78" s="4">
        <v>33968</v>
      </c>
      <c r="J78" s="4">
        <v>84000</v>
      </c>
    </row>
    <row r="79" ht="13.5" spans="1:10">
      <c r="A79" s="4">
        <v>19</v>
      </c>
      <c r="B79" s="4" t="s">
        <v>122</v>
      </c>
      <c r="C79" s="4">
        <v>124.56</v>
      </c>
      <c r="D79" s="4">
        <v>6550</v>
      </c>
      <c r="E79" s="4">
        <v>6135</v>
      </c>
      <c r="F79" s="4">
        <v>764176</v>
      </c>
      <c r="G79" s="4" t="s">
        <v>123</v>
      </c>
      <c r="H79" s="4">
        <v>15.43</v>
      </c>
      <c r="I79" s="4">
        <v>67892</v>
      </c>
      <c r="J79" s="4">
        <v>84000</v>
      </c>
    </row>
    <row r="80" ht="13.5" spans="1:10">
      <c r="A80" s="4">
        <v>20</v>
      </c>
      <c r="B80" s="4" t="s">
        <v>124</v>
      </c>
      <c r="C80" s="4">
        <v>126.04</v>
      </c>
      <c r="D80" s="4">
        <v>6550</v>
      </c>
      <c r="E80" s="4">
        <v>6105</v>
      </c>
      <c r="F80" s="4">
        <v>769475</v>
      </c>
      <c r="G80" s="4" t="s">
        <v>125</v>
      </c>
      <c r="H80" s="4">
        <v>18.18</v>
      </c>
      <c r="I80" s="4">
        <v>79992</v>
      </c>
      <c r="J80" s="4">
        <v>84000</v>
      </c>
    </row>
    <row r="81" ht="13.5" spans="1:10">
      <c r="A81" s="4">
        <v>21</v>
      </c>
      <c r="B81" s="4" t="s">
        <v>126</v>
      </c>
      <c r="C81" s="4">
        <v>124.56</v>
      </c>
      <c r="D81" s="4">
        <v>6900</v>
      </c>
      <c r="E81" s="4">
        <v>6305</v>
      </c>
      <c r="F81" s="4">
        <v>785351</v>
      </c>
      <c r="G81" s="4" t="s">
        <v>127</v>
      </c>
      <c r="H81" s="4">
        <v>12.61</v>
      </c>
      <c r="I81" s="4">
        <v>55484</v>
      </c>
      <c r="J81" s="4">
        <v>84000</v>
      </c>
    </row>
    <row r="82" ht="13.5" spans="1:10">
      <c r="A82" s="4">
        <v>22</v>
      </c>
      <c r="B82" s="4" t="s">
        <v>128</v>
      </c>
      <c r="C82" s="4">
        <v>124.56</v>
      </c>
      <c r="D82" s="4">
        <v>6860</v>
      </c>
      <c r="E82" s="4">
        <v>6425</v>
      </c>
      <c r="F82" s="4">
        <v>800298</v>
      </c>
      <c r="G82" s="4" t="s">
        <v>129</v>
      </c>
      <c r="H82" s="4">
        <v>15.29</v>
      </c>
      <c r="I82" s="4">
        <v>67276</v>
      </c>
      <c r="J82" s="4">
        <v>84000</v>
      </c>
    </row>
    <row r="83" ht="13.5" spans="1:10">
      <c r="A83" s="4">
        <v>23</v>
      </c>
      <c r="B83" s="4" t="s">
        <v>130</v>
      </c>
      <c r="C83" s="4">
        <v>124.56</v>
      </c>
      <c r="D83" s="4">
        <v>6790</v>
      </c>
      <c r="E83" s="4">
        <v>6375</v>
      </c>
      <c r="F83" s="4">
        <v>794070</v>
      </c>
      <c r="G83" s="4" t="s">
        <v>131</v>
      </c>
      <c r="H83" s="4">
        <v>18.18</v>
      </c>
      <c r="I83" s="4">
        <v>79992</v>
      </c>
      <c r="J83" s="4">
        <v>84000</v>
      </c>
    </row>
    <row r="84" ht="13.5" spans="1:10">
      <c r="A84" s="4">
        <v>24</v>
      </c>
      <c r="B84" s="4" t="s">
        <v>132</v>
      </c>
      <c r="C84" s="4">
        <v>124.56</v>
      </c>
      <c r="D84" s="4">
        <v>6730</v>
      </c>
      <c r="E84" s="4">
        <v>6325</v>
      </c>
      <c r="F84" s="4">
        <v>787842</v>
      </c>
      <c r="G84" s="4" t="s">
        <v>133</v>
      </c>
      <c r="H84" s="4">
        <v>14.44</v>
      </c>
      <c r="I84" s="4">
        <v>63536</v>
      </c>
      <c r="J84" s="4">
        <v>84000</v>
      </c>
    </row>
    <row r="85" ht="13.5" spans="1:10">
      <c r="A85" s="4">
        <v>25</v>
      </c>
      <c r="B85" s="4" t="s">
        <v>134</v>
      </c>
      <c r="C85" s="4">
        <v>124.56</v>
      </c>
      <c r="D85" s="4">
        <v>6680</v>
      </c>
      <c r="E85" s="4">
        <v>6275</v>
      </c>
      <c r="F85" s="4">
        <v>781614</v>
      </c>
      <c r="G85" s="4" t="s">
        <v>135</v>
      </c>
      <c r="H85" s="4">
        <v>18.18</v>
      </c>
      <c r="I85" s="4">
        <v>79992</v>
      </c>
      <c r="J85" s="4">
        <v>84000</v>
      </c>
    </row>
    <row r="86" ht="13.5" spans="1:10">
      <c r="A86" s="4">
        <v>26</v>
      </c>
      <c r="B86" s="4" t="s">
        <v>136</v>
      </c>
      <c r="C86" s="4">
        <v>124.56</v>
      </c>
      <c r="D86" s="4">
        <v>6630</v>
      </c>
      <c r="E86" s="4">
        <v>6225</v>
      </c>
      <c r="F86" s="4">
        <v>775386</v>
      </c>
      <c r="G86" s="4" t="s">
        <v>137</v>
      </c>
      <c r="H86" s="4">
        <v>24.29</v>
      </c>
      <c r="I86" s="4">
        <v>106876</v>
      </c>
      <c r="J86" s="4">
        <v>84000</v>
      </c>
    </row>
    <row r="87" ht="13.5" spans="1:10">
      <c r="A87" s="4">
        <v>27</v>
      </c>
      <c r="B87" s="4" t="s">
        <v>138</v>
      </c>
      <c r="C87" s="4">
        <v>124.56</v>
      </c>
      <c r="D87" s="4">
        <v>6580</v>
      </c>
      <c r="E87" s="4">
        <v>6175</v>
      </c>
      <c r="F87" s="4">
        <v>769158</v>
      </c>
      <c r="G87" s="4" t="s">
        <v>139</v>
      </c>
      <c r="H87" s="4">
        <v>15.43</v>
      </c>
      <c r="I87" s="4">
        <v>67892</v>
      </c>
      <c r="J87" s="4">
        <v>84000</v>
      </c>
    </row>
    <row r="88" ht="13.5" spans="1:10">
      <c r="A88" s="4">
        <v>28</v>
      </c>
      <c r="B88" s="4" t="s">
        <v>140</v>
      </c>
      <c r="C88" s="4">
        <v>124.56</v>
      </c>
      <c r="D88" s="4">
        <v>6550</v>
      </c>
      <c r="E88" s="4">
        <v>6125</v>
      </c>
      <c r="F88" s="4">
        <v>762930</v>
      </c>
      <c r="G88" s="4" t="s">
        <v>141</v>
      </c>
      <c r="H88" s="4">
        <v>10.4</v>
      </c>
      <c r="I88" s="4">
        <v>45760</v>
      </c>
      <c r="J88" s="4">
        <v>84000</v>
      </c>
    </row>
    <row r="89" ht="13.5" spans="1:10">
      <c r="A89" s="4">
        <v>29</v>
      </c>
      <c r="B89" s="4" t="s">
        <v>28</v>
      </c>
      <c r="C89" s="4">
        <v>124.56</v>
      </c>
      <c r="D89" s="4">
        <v>6490</v>
      </c>
      <c r="E89" s="4">
        <v>6025</v>
      </c>
      <c r="F89" s="4">
        <v>750474</v>
      </c>
      <c r="G89" s="4" t="s">
        <v>142</v>
      </c>
      <c r="H89" s="4" t="s">
        <v>143</v>
      </c>
      <c r="I89" s="4">
        <v>44308</v>
      </c>
      <c r="J89" s="4">
        <v>84000</v>
      </c>
    </row>
    <row r="90" ht="13.5" spans="1:10">
      <c r="A90" s="4">
        <v>30</v>
      </c>
      <c r="B90" s="4" t="s">
        <v>144</v>
      </c>
      <c r="C90" s="4">
        <v>124.56</v>
      </c>
      <c r="D90" s="4">
        <v>6900</v>
      </c>
      <c r="E90" s="4">
        <v>6395</v>
      </c>
      <c r="F90" s="4">
        <v>796562</v>
      </c>
      <c r="G90" s="4" t="s">
        <v>145</v>
      </c>
      <c r="H90" s="4" t="s">
        <v>146</v>
      </c>
      <c r="I90" s="4">
        <v>107492</v>
      </c>
      <c r="J90" s="4">
        <v>84000</v>
      </c>
    </row>
    <row r="91" ht="13.5" spans="1:10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ht="22.5" spans="1:11">
      <c r="A92" s="16" t="s">
        <v>147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ht="13.5" spans="1:11">
      <c r="A93" s="4" t="s">
        <v>3</v>
      </c>
      <c r="B93" s="4" t="s">
        <v>4</v>
      </c>
      <c r="C93" s="4" t="s">
        <v>5</v>
      </c>
      <c r="D93" s="4" t="s">
        <v>42</v>
      </c>
      <c r="E93" s="4" t="s">
        <v>13</v>
      </c>
      <c r="F93" s="4" t="s">
        <v>14</v>
      </c>
      <c r="G93" s="4" t="s">
        <v>15</v>
      </c>
      <c r="H93" s="4" t="s">
        <v>16</v>
      </c>
      <c r="I93" s="4" t="s">
        <v>17</v>
      </c>
      <c r="J93" s="4" t="s">
        <v>8</v>
      </c>
      <c r="K93" s="4" t="s">
        <v>9</v>
      </c>
    </row>
    <row r="94" ht="13.5" spans="1:11">
      <c r="A94" s="4">
        <v>1</v>
      </c>
      <c r="B94" s="21" t="s">
        <v>148</v>
      </c>
      <c r="C94" s="21">
        <v>124.88</v>
      </c>
      <c r="D94" s="4">
        <v>5553</v>
      </c>
      <c r="E94" s="21">
        <v>4775</v>
      </c>
      <c r="F94" s="22">
        <v>596302</v>
      </c>
      <c r="G94" s="4">
        <v>1</v>
      </c>
      <c r="H94" s="4">
        <v>19.65</v>
      </c>
      <c r="I94" s="4">
        <v>43033.5</v>
      </c>
      <c r="J94" s="22">
        <v>8</v>
      </c>
      <c r="K94" s="4">
        <v>70000</v>
      </c>
    </row>
    <row r="95" ht="13.5" spans="1:11">
      <c r="A95" s="4">
        <v>2</v>
      </c>
      <c r="B95" s="21" t="s">
        <v>149</v>
      </c>
      <c r="C95" s="21">
        <v>124.88</v>
      </c>
      <c r="D95" s="4">
        <v>5543</v>
      </c>
      <c r="E95" s="21">
        <v>4760</v>
      </c>
      <c r="F95" s="22">
        <v>594428.8</v>
      </c>
      <c r="G95" s="4">
        <v>2</v>
      </c>
      <c r="H95" s="4">
        <v>19.17</v>
      </c>
      <c r="I95" s="4">
        <v>43132.5</v>
      </c>
      <c r="J95" s="22">
        <v>9</v>
      </c>
      <c r="K95" s="4">
        <v>70000</v>
      </c>
    </row>
    <row r="96" ht="13.5" spans="1:11">
      <c r="A96" s="4">
        <v>3</v>
      </c>
      <c r="B96" s="21" t="s">
        <v>150</v>
      </c>
      <c r="C96" s="21">
        <v>124.88</v>
      </c>
      <c r="D96" s="4">
        <v>5553</v>
      </c>
      <c r="E96" s="21">
        <v>4795</v>
      </c>
      <c r="F96" s="22">
        <v>598799.6</v>
      </c>
      <c r="G96" s="4">
        <v>4</v>
      </c>
      <c r="H96" s="4">
        <v>18.31</v>
      </c>
      <c r="I96" s="4">
        <v>42479.2</v>
      </c>
      <c r="J96" s="22">
        <v>10</v>
      </c>
      <c r="K96" s="4">
        <v>70000</v>
      </c>
    </row>
    <row r="97" ht="13.5" spans="1:11">
      <c r="A97" s="4">
        <v>4</v>
      </c>
      <c r="B97" s="21" t="s">
        <v>151</v>
      </c>
      <c r="C97" s="21">
        <v>124.88</v>
      </c>
      <c r="D97" s="4">
        <v>5543</v>
      </c>
      <c r="E97" s="21">
        <v>4780</v>
      </c>
      <c r="F97" s="22">
        <v>596926.4</v>
      </c>
      <c r="G97" s="4">
        <v>10</v>
      </c>
      <c r="H97" s="4">
        <v>10.73</v>
      </c>
      <c r="I97" s="4">
        <v>32082.7</v>
      </c>
      <c r="J97" s="22">
        <v>11</v>
      </c>
      <c r="K97" s="4">
        <v>70000</v>
      </c>
    </row>
    <row r="98" ht="13.5" spans="1:11">
      <c r="A98" s="4">
        <v>5</v>
      </c>
      <c r="B98" s="21" t="s">
        <v>152</v>
      </c>
      <c r="C98" s="21">
        <v>124.88</v>
      </c>
      <c r="D98" s="4">
        <v>5578</v>
      </c>
      <c r="E98" s="21">
        <v>5000</v>
      </c>
      <c r="F98" s="22">
        <v>624400</v>
      </c>
      <c r="G98" s="4">
        <v>6</v>
      </c>
      <c r="H98" s="4">
        <v>25.03</v>
      </c>
      <c r="I98" s="4">
        <v>46806.1</v>
      </c>
      <c r="J98" s="22">
        <v>12</v>
      </c>
      <c r="K98" s="4">
        <v>70000</v>
      </c>
    </row>
    <row r="99" ht="13.5" spans="1:11">
      <c r="A99" s="4">
        <v>6</v>
      </c>
      <c r="B99" s="21" t="s">
        <v>153</v>
      </c>
      <c r="C99" s="21">
        <v>124.88</v>
      </c>
      <c r="D99" s="4">
        <v>5593</v>
      </c>
      <c r="E99" s="21">
        <v>5040</v>
      </c>
      <c r="F99" s="22">
        <v>629395.2</v>
      </c>
      <c r="G99" s="4">
        <v>7</v>
      </c>
      <c r="H99" s="4">
        <v>25.03</v>
      </c>
      <c r="I99" s="4">
        <v>46806.1</v>
      </c>
      <c r="J99" s="22">
        <v>13</v>
      </c>
      <c r="K99" s="4">
        <v>70000</v>
      </c>
    </row>
    <row r="100" ht="13.5" spans="1:11">
      <c r="A100" s="4">
        <v>7</v>
      </c>
      <c r="B100" s="21" t="s">
        <v>154</v>
      </c>
      <c r="C100" s="21">
        <v>124.88</v>
      </c>
      <c r="D100" s="4">
        <v>5593</v>
      </c>
      <c r="E100" s="21">
        <v>5060</v>
      </c>
      <c r="F100" s="22">
        <v>631892.8</v>
      </c>
      <c r="G100" s="4">
        <v>9</v>
      </c>
      <c r="H100" s="4">
        <v>21.8</v>
      </c>
      <c r="I100" s="4">
        <v>45998</v>
      </c>
      <c r="J100" s="22">
        <v>14</v>
      </c>
      <c r="K100" s="4">
        <v>70000</v>
      </c>
    </row>
    <row r="101" ht="13.5" spans="1:11">
      <c r="A101" s="4">
        <v>8</v>
      </c>
      <c r="B101" s="21" t="s">
        <v>155</v>
      </c>
      <c r="C101" s="21">
        <v>124.88</v>
      </c>
      <c r="D101" s="4">
        <v>5483</v>
      </c>
      <c r="E101" s="21">
        <v>4890</v>
      </c>
      <c r="F101" s="22">
        <v>610663.2</v>
      </c>
      <c r="G101" s="4">
        <v>31</v>
      </c>
      <c r="H101" s="4">
        <v>19.61</v>
      </c>
      <c r="I101" s="4">
        <v>43142</v>
      </c>
      <c r="J101" s="22">
        <v>15</v>
      </c>
      <c r="K101" s="4">
        <v>70000</v>
      </c>
    </row>
    <row r="102" ht="13.5" spans="1:11">
      <c r="A102" s="4">
        <v>9</v>
      </c>
      <c r="B102" s="21" t="s">
        <v>156</v>
      </c>
      <c r="C102" s="21">
        <v>124.88</v>
      </c>
      <c r="D102" s="4">
        <v>6033</v>
      </c>
      <c r="E102" s="21">
        <v>4745</v>
      </c>
      <c r="F102" s="22">
        <v>592555.6</v>
      </c>
      <c r="G102" s="4">
        <v>18</v>
      </c>
      <c r="H102" s="4">
        <v>25.03</v>
      </c>
      <c r="I102" s="4">
        <v>46806.1</v>
      </c>
      <c r="J102" s="22">
        <v>16</v>
      </c>
      <c r="K102" s="4">
        <v>70000</v>
      </c>
    </row>
    <row r="103" ht="13.5" spans="1:11">
      <c r="A103" s="4">
        <v>10</v>
      </c>
      <c r="B103" s="21" t="s">
        <v>157</v>
      </c>
      <c r="C103" s="21">
        <v>124.88</v>
      </c>
      <c r="D103" s="4">
        <v>5493</v>
      </c>
      <c r="E103" s="21">
        <v>4770</v>
      </c>
      <c r="F103" s="22">
        <v>595677.6</v>
      </c>
      <c r="G103" s="4">
        <v>19</v>
      </c>
      <c r="H103" s="4">
        <v>25.03</v>
      </c>
      <c r="I103" s="4">
        <v>46806.1</v>
      </c>
      <c r="J103" s="22">
        <v>17</v>
      </c>
      <c r="K103" s="4">
        <v>70000</v>
      </c>
    </row>
    <row r="104" ht="13.5" spans="1:11">
      <c r="A104" s="4">
        <v>11</v>
      </c>
      <c r="B104" s="21" t="s">
        <v>158</v>
      </c>
      <c r="C104" s="21">
        <v>124.88</v>
      </c>
      <c r="D104" s="4">
        <v>5543</v>
      </c>
      <c r="E104" s="21">
        <v>4915</v>
      </c>
      <c r="F104" s="22">
        <v>613785.2</v>
      </c>
      <c r="G104" s="4">
        <v>20</v>
      </c>
      <c r="H104" s="4">
        <v>36.76</v>
      </c>
      <c r="I104" s="4">
        <v>59918.8</v>
      </c>
      <c r="J104" s="22">
        <v>46</v>
      </c>
      <c r="K104" s="4">
        <v>70000</v>
      </c>
    </row>
    <row r="105" ht="13.5" spans="1:11">
      <c r="A105" s="4">
        <v>12</v>
      </c>
      <c r="B105" s="21" t="s">
        <v>159</v>
      </c>
      <c r="C105" s="21">
        <v>124.89</v>
      </c>
      <c r="D105" s="4">
        <v>5460</v>
      </c>
      <c r="E105" s="21">
        <v>4830</v>
      </c>
      <c r="F105" s="22">
        <v>603218.7</v>
      </c>
      <c r="G105" s="4">
        <v>3</v>
      </c>
      <c r="H105" s="4">
        <v>21.7</v>
      </c>
      <c r="I105" s="4">
        <v>42966</v>
      </c>
      <c r="J105" s="22">
        <v>103</v>
      </c>
      <c r="K105" s="4">
        <v>70000</v>
      </c>
    </row>
    <row r="106" ht="13.5" spans="1:11">
      <c r="A106" s="4">
        <v>13</v>
      </c>
      <c r="B106" s="21" t="s">
        <v>160</v>
      </c>
      <c r="C106" s="21">
        <v>124.89</v>
      </c>
      <c r="D106" s="4">
        <v>5470</v>
      </c>
      <c r="E106" s="21">
        <v>4880</v>
      </c>
      <c r="F106" s="22">
        <v>609463.2</v>
      </c>
      <c r="G106" s="4">
        <v>4</v>
      </c>
      <c r="H106" s="4">
        <v>18.43</v>
      </c>
      <c r="I106" s="4">
        <v>41098.9</v>
      </c>
      <c r="J106" s="22">
        <v>104</v>
      </c>
      <c r="K106" s="4">
        <v>70000</v>
      </c>
    </row>
    <row r="107" ht="13.5" spans="1:11">
      <c r="A107" s="4">
        <v>14</v>
      </c>
      <c r="B107" s="21" t="s">
        <v>161</v>
      </c>
      <c r="C107" s="21">
        <v>124.89</v>
      </c>
      <c r="D107" s="4">
        <v>5475</v>
      </c>
      <c r="E107" s="21">
        <v>4930</v>
      </c>
      <c r="F107" s="22">
        <v>615707.7</v>
      </c>
      <c r="G107" s="4">
        <v>7</v>
      </c>
      <c r="H107" s="4">
        <v>25.28</v>
      </c>
      <c r="I107" s="4">
        <v>46009.6</v>
      </c>
      <c r="J107" s="22">
        <v>105</v>
      </c>
      <c r="K107" s="4">
        <v>70000</v>
      </c>
    </row>
    <row r="108" ht="13.5" spans="1:11">
      <c r="A108" s="4">
        <v>15</v>
      </c>
      <c r="B108" s="21" t="s">
        <v>162</v>
      </c>
      <c r="C108" s="21">
        <v>124.89</v>
      </c>
      <c r="D108" s="4">
        <v>5480</v>
      </c>
      <c r="E108" s="21">
        <v>4840</v>
      </c>
      <c r="F108" s="22">
        <v>604467.6</v>
      </c>
      <c r="G108" s="4">
        <v>15</v>
      </c>
      <c r="H108" s="4">
        <v>10.83</v>
      </c>
      <c r="I108" s="4">
        <v>34980.9</v>
      </c>
      <c r="J108" s="22">
        <v>112</v>
      </c>
      <c r="K108" s="4">
        <v>70000</v>
      </c>
    </row>
    <row r="109" ht="13.5" spans="1:11">
      <c r="A109" s="4">
        <v>16</v>
      </c>
      <c r="B109" s="21" t="s">
        <v>163</v>
      </c>
      <c r="C109" s="21">
        <v>124.89</v>
      </c>
      <c r="D109" s="4">
        <v>5530</v>
      </c>
      <c r="E109" s="21">
        <v>5090</v>
      </c>
      <c r="F109" s="22">
        <v>635690.1</v>
      </c>
      <c r="G109" s="4">
        <v>18</v>
      </c>
      <c r="H109" s="4">
        <v>25.28</v>
      </c>
      <c r="I109" s="4">
        <v>46009.6</v>
      </c>
      <c r="J109" s="22">
        <v>111</v>
      </c>
      <c r="K109" s="4">
        <v>70000</v>
      </c>
    </row>
    <row r="110" ht="13.5" spans="1:11">
      <c r="A110" s="4">
        <v>17</v>
      </c>
      <c r="B110" s="21" t="s">
        <v>164</v>
      </c>
      <c r="C110" s="21">
        <v>124.89</v>
      </c>
      <c r="D110" s="4">
        <v>5500</v>
      </c>
      <c r="E110" s="21">
        <v>5060</v>
      </c>
      <c r="F110" s="22">
        <v>631943.4</v>
      </c>
      <c r="G110" s="4">
        <v>19</v>
      </c>
      <c r="H110" s="4">
        <v>25.28</v>
      </c>
      <c r="I110" s="4">
        <v>46009.6</v>
      </c>
      <c r="J110" s="22">
        <v>110</v>
      </c>
      <c r="K110" s="4">
        <v>70000</v>
      </c>
    </row>
    <row r="111" ht="13.5" spans="1:11">
      <c r="A111" s="4">
        <v>18</v>
      </c>
      <c r="B111" s="21" t="s">
        <v>165</v>
      </c>
      <c r="C111" s="21">
        <v>124.89</v>
      </c>
      <c r="D111" s="4">
        <v>5540</v>
      </c>
      <c r="E111" s="21">
        <v>5190</v>
      </c>
      <c r="F111" s="22">
        <v>648179.1</v>
      </c>
      <c r="G111" s="4">
        <v>23</v>
      </c>
      <c r="H111" s="4">
        <v>19.85</v>
      </c>
      <c r="I111" s="4">
        <v>43074.5</v>
      </c>
      <c r="J111" s="22">
        <v>109</v>
      </c>
      <c r="K111" s="4">
        <v>70000</v>
      </c>
    </row>
    <row r="112" ht="13.5" spans="1:11">
      <c r="A112" s="4">
        <v>19</v>
      </c>
      <c r="B112" s="21" t="s">
        <v>166</v>
      </c>
      <c r="C112" s="21">
        <v>124.89</v>
      </c>
      <c r="D112" s="4">
        <v>5510</v>
      </c>
      <c r="E112" s="21">
        <v>5110</v>
      </c>
      <c r="F112" s="22">
        <v>638187.9</v>
      </c>
      <c r="G112" s="4">
        <v>35</v>
      </c>
      <c r="H112" s="4">
        <v>11.54</v>
      </c>
      <c r="I112" s="4">
        <v>34620</v>
      </c>
      <c r="J112" s="22">
        <v>108</v>
      </c>
      <c r="K112" s="4">
        <v>70000</v>
      </c>
    </row>
    <row r="113" ht="13.5" spans="1:11">
      <c r="A113" s="4">
        <v>20</v>
      </c>
      <c r="B113" s="21" t="s">
        <v>167</v>
      </c>
      <c r="C113" s="21">
        <v>124.89</v>
      </c>
      <c r="D113" s="4">
        <v>5390</v>
      </c>
      <c r="E113" s="21">
        <v>4860</v>
      </c>
      <c r="F113" s="22">
        <v>606965.4</v>
      </c>
      <c r="G113" s="4">
        <v>37</v>
      </c>
      <c r="H113" s="4">
        <v>8.51</v>
      </c>
      <c r="I113" s="4">
        <v>31061.5</v>
      </c>
      <c r="J113" s="22">
        <v>63</v>
      </c>
      <c r="K113" s="4">
        <v>71000</v>
      </c>
    </row>
    <row r="114" ht="13.5" spans="1:10">
      <c r="A114" s="7"/>
      <c r="B114" s="7"/>
      <c r="C114" s="7"/>
      <c r="D114" s="7"/>
      <c r="E114" s="7"/>
      <c r="F114" s="7"/>
      <c r="G114" s="7"/>
      <c r="H114" s="7"/>
      <c r="I114" s="7"/>
      <c r="J114" s="7"/>
    </row>
  </sheetData>
  <mergeCells count="6">
    <mergeCell ref="A1:K1"/>
    <mergeCell ref="A3:K3"/>
    <mergeCell ref="A28:J28"/>
    <mergeCell ref="A45:J45"/>
    <mergeCell ref="A59:J59"/>
    <mergeCell ref="A92:K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:)</cp:lastModifiedBy>
  <dcterms:created xsi:type="dcterms:W3CDTF">2023-02-14T01:02:00Z</dcterms:created>
  <dcterms:modified xsi:type="dcterms:W3CDTF">2023-02-17T08:06:42Z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4D82C1FCF43440F6899141657970BC66</vt:lpwstr>
  </property>
  <property fmtid="{D5CDD505-2E9C-101B-9397-08002B2CF9AE}" pid="3" name="KSOProductBuildVer">
    <vt:lpwstr>2052-11.1.0.13703</vt:lpwstr>
  </property>
</Properties>
</file>