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<sst xmlns="http://schemas.openxmlformats.org/spreadsheetml/2006/main" count="175" uniqueCount="150">
  <si>
    <t>建设项目环评审批基础信息表</t>
  </si>
  <si>
    <t>建设单位（盖章）：</t>
  </si>
  <si>
    <t>澳宏（山东）环保材料有限公司</t>
  </si>
  <si>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填表人（签字）：</t>
    </r>
  </si>
  <si>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建设单位联系人（签字）：</t>
    </r>
  </si>
  <si>
    <r>
      <rPr>
        <b/>
        <sz val="11"/>
        <color theme="1"/>
        <rFont val="宋体"/>
        <charset val="134"/>
      </rPr>
      <t>建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设
项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目</t>
    </r>
  </si>
  <si>
    <r>
      <rPr>
        <b/>
        <sz val="9"/>
        <color theme="1"/>
        <rFont val="宋体"/>
        <charset val="134"/>
      </rPr>
      <t>项目名称</t>
    </r>
  </si>
  <si>
    <t>年产10000吨制冷剂、抛射剂混配和分装项目</t>
  </si>
  <si>
    <t>建设内容、规模</t>
  </si>
  <si>
    <t>主要建设药用辅料和化妆品辅料抛射剂混配和分装装置、碳氢制冷剂的混配生产和分装装置，购置储存、混配、分装等生产装置。项目建成后年产药用辅料抛射剂产品1600吨、碳氢混合制冷剂产品50吨。年分装丙烷5800吨、异丁烷1000吨、戊烷1000吨、异戊烷150吨、化妆品辅料抛射剂400吨(二甲醚)</t>
  </si>
  <si>
    <r>
      <rPr>
        <b/>
        <sz val="9"/>
        <color theme="1"/>
        <rFont val="宋体"/>
        <charset val="134"/>
      </rPr>
      <t>项目代码</t>
    </r>
    <r>
      <rPr>
        <b/>
        <vertAlign val="superscript"/>
        <sz val="9"/>
        <color theme="1"/>
        <rFont val="Times New Roman"/>
        <charset val="134"/>
      </rPr>
      <t>1</t>
    </r>
  </si>
  <si>
    <t>2404-370300-89-01-543869</t>
  </si>
  <si>
    <r>
      <rPr>
        <b/>
        <sz val="9"/>
        <color theme="1"/>
        <rFont val="宋体"/>
        <charset val="134"/>
      </rPr>
      <t>建设地点</t>
    </r>
  </si>
  <si>
    <t>山东省淄博市高青县高城镇高青化工产业园10号</t>
  </si>
  <si>
    <t>项目建设周期（月）</t>
  </si>
  <si>
    <r>
      <rPr>
        <b/>
        <sz val="9"/>
        <color theme="1"/>
        <rFont val="宋体"/>
        <charset val="134"/>
      </rPr>
      <t>计划开工时间</t>
    </r>
  </si>
  <si>
    <t>环境影响评价行业类别</t>
  </si>
  <si>
    <t>C2614 有机化学原料制造
G5942危险化学品仓储</t>
  </si>
  <si>
    <r>
      <rPr>
        <b/>
        <sz val="9"/>
        <color theme="1"/>
        <rFont val="宋体"/>
        <charset val="134"/>
      </rPr>
      <t>预计投产时间</t>
    </r>
  </si>
  <si>
    <r>
      <rPr>
        <b/>
        <sz val="9"/>
        <color theme="1"/>
        <rFont val="宋体"/>
        <charset val="134"/>
      </rPr>
      <t>建设性质</t>
    </r>
  </si>
  <si>
    <t>新 建（迁 建）</t>
  </si>
  <si>
    <r>
      <rPr>
        <b/>
        <sz val="9"/>
        <color theme="1"/>
        <rFont val="宋体"/>
        <charset val="134"/>
      </rPr>
      <t>国民经济行业类型</t>
    </r>
    <r>
      <rPr>
        <b/>
        <vertAlign val="superscript"/>
        <sz val="9"/>
        <color theme="1"/>
        <rFont val="Times New Roman"/>
        <charset val="134"/>
      </rPr>
      <t>2</t>
    </r>
  </si>
  <si>
    <r>
      <rPr>
        <b/>
        <sz val="9"/>
        <color theme="1"/>
        <rFont val="宋体"/>
        <charset val="134"/>
      </rPr>
      <t>现有工程排污许可证编号
（改、扩建项目）</t>
    </r>
  </si>
  <si>
    <r>
      <rPr>
        <b/>
        <sz val="9"/>
        <color theme="1"/>
        <rFont val="宋体"/>
        <charset val="134"/>
      </rPr>
      <t>项目申请类别</t>
    </r>
  </si>
  <si>
    <t>新申项目</t>
  </si>
  <si>
    <r>
      <rPr>
        <b/>
        <sz val="9"/>
        <color theme="1"/>
        <rFont val="宋体"/>
        <charset val="134"/>
      </rPr>
      <t>规划环评开展情况</t>
    </r>
  </si>
  <si>
    <t>已开展并通过审查</t>
  </si>
  <si>
    <r>
      <rPr>
        <b/>
        <sz val="9"/>
        <color theme="1"/>
        <rFont val="宋体"/>
        <charset val="134"/>
      </rPr>
      <t>规划环评文件名</t>
    </r>
  </si>
  <si>
    <t>高青化工产业园规划环境影响评价（2022-2035年）</t>
  </si>
  <si>
    <r>
      <rPr>
        <b/>
        <sz val="9"/>
        <color theme="1"/>
        <rFont val="宋体"/>
        <charset val="134"/>
      </rPr>
      <t>规划环评审查机关</t>
    </r>
  </si>
  <si>
    <t>淄博市生态环境局</t>
  </si>
  <si>
    <r>
      <rPr>
        <b/>
        <sz val="9"/>
        <color theme="1"/>
        <rFont val="宋体"/>
        <charset val="134"/>
      </rPr>
      <t>规划环评审查意见文号</t>
    </r>
  </si>
  <si>
    <t>淄环审[2023]57号</t>
  </si>
  <si>
    <r>
      <rPr>
        <b/>
        <sz val="9"/>
        <color theme="1"/>
        <rFont val="宋体"/>
        <charset val="134"/>
      </rPr>
      <t>建设地点中心坐标</t>
    </r>
    <r>
      <rPr>
        <b/>
        <vertAlign val="superscript"/>
        <sz val="9"/>
        <color theme="1"/>
        <rFont val="Times New Roman"/>
        <charset val="134"/>
      </rPr>
      <t xml:space="preserve">3
</t>
    </r>
    <r>
      <rPr>
        <b/>
        <sz val="9"/>
        <color theme="1"/>
        <rFont val="宋体"/>
        <charset val="134"/>
      </rPr>
      <t>（非线性工程）</t>
    </r>
  </si>
  <si>
    <r>
      <rPr>
        <b/>
        <sz val="9"/>
        <color theme="1"/>
        <rFont val="宋体"/>
        <charset val="134"/>
      </rPr>
      <t>经度</t>
    </r>
  </si>
  <si>
    <r>
      <rPr>
        <b/>
        <sz val="9"/>
        <color theme="1"/>
        <rFont val="宋体"/>
        <charset val="134"/>
      </rPr>
      <t>纬度</t>
    </r>
  </si>
  <si>
    <r>
      <rPr>
        <b/>
        <sz val="9"/>
        <color theme="1"/>
        <rFont val="宋体"/>
        <charset val="134"/>
      </rPr>
      <t>环境影响评价文件类别</t>
    </r>
  </si>
  <si>
    <t>环境影响报告表</t>
  </si>
  <si>
    <r>
      <rPr>
        <b/>
        <sz val="9"/>
        <color theme="1"/>
        <rFont val="宋体"/>
        <charset val="134"/>
      </rPr>
      <t>建设地点坐标（线性工程）</t>
    </r>
  </si>
  <si>
    <r>
      <rPr>
        <b/>
        <sz val="9"/>
        <color theme="1"/>
        <rFont val="宋体"/>
        <charset val="134"/>
      </rPr>
      <t>起点经度</t>
    </r>
  </si>
  <si>
    <r>
      <rPr>
        <b/>
        <sz val="9"/>
        <color theme="1"/>
        <rFont val="宋体"/>
        <charset val="134"/>
      </rPr>
      <t>起点纬度</t>
    </r>
  </si>
  <si>
    <r>
      <rPr>
        <b/>
        <sz val="9"/>
        <color theme="1"/>
        <rFont val="宋体"/>
        <charset val="134"/>
      </rPr>
      <t>终点经度</t>
    </r>
  </si>
  <si>
    <r>
      <rPr>
        <b/>
        <sz val="9"/>
        <color theme="1"/>
        <rFont val="宋体"/>
        <charset val="134"/>
      </rPr>
      <t>终点纬度</t>
    </r>
  </si>
  <si>
    <r>
      <rPr>
        <b/>
        <sz val="9"/>
        <color theme="1"/>
        <rFont val="宋体"/>
        <charset val="134"/>
      </rPr>
      <t>工程长度（千米）</t>
    </r>
  </si>
  <si>
    <r>
      <rPr>
        <b/>
        <sz val="9"/>
        <color theme="1"/>
        <rFont val="宋体"/>
        <charset val="134"/>
      </rPr>
      <t>总投资（万元）</t>
    </r>
  </si>
  <si>
    <r>
      <rPr>
        <b/>
        <sz val="9"/>
        <color theme="1"/>
        <rFont val="宋体"/>
        <charset val="134"/>
      </rPr>
      <t>环保投资（万元）</t>
    </r>
  </si>
  <si>
    <t>环保投资比例</t>
  </si>
  <si>
    <r>
      <rPr>
        <b/>
        <sz val="11"/>
        <color theme="1"/>
        <rFont val="宋体"/>
        <charset val="134"/>
      </rPr>
      <t>建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设
单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宋体"/>
        <charset val="134"/>
      </rPr>
      <t>位</t>
    </r>
  </si>
  <si>
    <r>
      <rPr>
        <b/>
        <sz val="9"/>
        <color theme="1"/>
        <rFont val="宋体"/>
        <charset val="134"/>
      </rPr>
      <t>单位名称</t>
    </r>
  </si>
  <si>
    <r>
      <rPr>
        <b/>
        <sz val="9"/>
        <color theme="1"/>
        <rFont val="宋体"/>
        <charset val="134"/>
      </rPr>
      <t>法人代表</t>
    </r>
  </si>
  <si>
    <t>胡爱华</t>
  </si>
  <si>
    <r>
      <rPr>
        <b/>
        <sz val="11"/>
        <color theme="1"/>
        <rFont val="宋体"/>
        <charset val="134"/>
      </rPr>
      <t>评价
单位</t>
    </r>
  </si>
  <si>
    <t>山东蒙东环保有限公司</t>
  </si>
  <si>
    <r>
      <rPr>
        <b/>
        <sz val="9"/>
        <color theme="1"/>
        <rFont val="宋体"/>
        <charset val="134"/>
      </rPr>
      <t>证书编号</t>
    </r>
  </si>
  <si>
    <t>/</t>
  </si>
  <si>
    <r>
      <rPr>
        <b/>
        <sz val="9"/>
        <color theme="1"/>
        <rFont val="宋体"/>
        <charset val="134"/>
      </rPr>
      <t>统一社会信用代码
（组织机构代码）</t>
    </r>
  </si>
  <si>
    <t>91370322MACXTX9B4X</t>
  </si>
  <si>
    <r>
      <rPr>
        <b/>
        <sz val="9"/>
        <color theme="1"/>
        <rFont val="宋体"/>
        <charset val="134"/>
      </rPr>
      <t>技术负责人</t>
    </r>
  </si>
  <si>
    <t>邹景坤</t>
  </si>
  <si>
    <r>
      <rPr>
        <b/>
        <sz val="9"/>
        <color theme="1"/>
        <rFont val="宋体"/>
        <charset val="134"/>
      </rPr>
      <t>环评文件项目负责人</t>
    </r>
  </si>
  <si>
    <t>杨蕊</t>
  </si>
  <si>
    <r>
      <rPr>
        <b/>
        <sz val="9"/>
        <color theme="1"/>
        <rFont val="宋体"/>
        <charset val="134"/>
      </rPr>
      <t>联系电话</t>
    </r>
  </si>
  <si>
    <t>15054156916</t>
  </si>
  <si>
    <r>
      <rPr>
        <b/>
        <sz val="9"/>
        <color theme="1"/>
        <rFont val="宋体"/>
        <charset val="134"/>
      </rPr>
      <t>通讯地址</t>
    </r>
  </si>
  <si>
    <t>15922018030</t>
  </si>
  <si>
    <t>济南市高新区正丰路554号1号科研楼511</t>
  </si>
  <si>
    <r>
      <rPr>
        <b/>
        <sz val="11"/>
        <color theme="1"/>
        <rFont val="宋体"/>
        <charset val="134"/>
      </rPr>
      <t>污
染
物
排
放
量</t>
    </r>
  </si>
  <si>
    <r>
      <rPr>
        <b/>
        <sz val="11"/>
        <color theme="1"/>
        <rFont val="宋体"/>
        <charset val="134"/>
      </rPr>
      <t>污染物</t>
    </r>
  </si>
  <si>
    <r>
      <rPr>
        <b/>
        <sz val="9"/>
        <color theme="1"/>
        <rFont val="宋体"/>
        <charset val="134"/>
      </rPr>
      <t>现有工程
（已建</t>
    </r>
    <r>
      <rPr>
        <b/>
        <sz val="9"/>
        <color theme="1"/>
        <rFont val="Times New Roman"/>
        <charset val="134"/>
      </rPr>
      <t>+</t>
    </r>
    <r>
      <rPr>
        <b/>
        <sz val="9"/>
        <color theme="1"/>
        <rFont val="宋体"/>
        <charset val="134"/>
      </rPr>
      <t>在建）</t>
    </r>
  </si>
  <si>
    <r>
      <rPr>
        <b/>
        <sz val="9"/>
        <color theme="1"/>
        <rFont val="宋体"/>
        <charset val="134"/>
      </rPr>
      <t>本工程
（拟建或调整变更）</t>
    </r>
  </si>
  <si>
    <r>
      <rPr>
        <b/>
        <sz val="9"/>
        <color theme="1"/>
        <rFont val="宋体"/>
        <charset val="134"/>
      </rPr>
      <t>总体工程
（已建</t>
    </r>
    <r>
      <rPr>
        <b/>
        <sz val="9"/>
        <color theme="1"/>
        <rFont val="Times New Roman"/>
        <charset val="134"/>
      </rPr>
      <t>+</t>
    </r>
    <r>
      <rPr>
        <b/>
        <sz val="9"/>
        <color theme="1"/>
        <rFont val="宋体"/>
        <charset val="134"/>
      </rPr>
      <t>在建</t>
    </r>
    <r>
      <rPr>
        <b/>
        <sz val="9"/>
        <color theme="1"/>
        <rFont val="Times New Roman"/>
        <charset val="134"/>
      </rPr>
      <t>+</t>
    </r>
    <r>
      <rPr>
        <b/>
        <sz val="9"/>
        <color theme="1"/>
        <rFont val="宋体"/>
        <charset val="134"/>
      </rPr>
      <t>拟建或调整变更）</t>
    </r>
  </si>
  <si>
    <r>
      <rPr>
        <b/>
        <sz val="9"/>
        <color theme="1"/>
        <rFont val="宋体"/>
        <charset val="134"/>
      </rPr>
      <t>排放方式</t>
    </r>
  </si>
  <si>
    <r>
      <rPr>
        <b/>
        <sz val="9"/>
        <color theme="1"/>
        <rFont val="宋体"/>
        <charset val="134"/>
      </rPr>
      <t>①实际排放量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</si>
  <si>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②许可排放量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</si>
  <si>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③预测排放量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</si>
  <si>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④</t>
    </r>
    <r>
      <rPr>
        <b/>
        <sz val="9"/>
        <color theme="1"/>
        <rFont val="Times New Roman"/>
        <charset val="134"/>
      </rPr>
      <t>“</t>
    </r>
    <r>
      <rPr>
        <b/>
        <sz val="9"/>
        <color theme="1"/>
        <rFont val="宋体"/>
        <charset val="134"/>
      </rPr>
      <t>以新带老</t>
    </r>
    <r>
      <rPr>
        <b/>
        <sz val="9"/>
        <color theme="1"/>
        <rFont val="Times New Roman"/>
        <charset val="134"/>
      </rPr>
      <t>”</t>
    </r>
    <r>
      <rPr>
        <b/>
        <sz val="9"/>
        <color theme="1"/>
        <rFont val="宋体"/>
        <charset val="134"/>
      </rPr>
      <t>削减量（吨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</si>
  <si>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⑤区域平衡替代本工程削减量</t>
    </r>
    <r>
      <rPr>
        <b/>
        <vertAlign val="superscript"/>
        <sz val="9"/>
        <color theme="1"/>
        <rFont val="Times New Roman"/>
        <charset val="134"/>
      </rPr>
      <t>4</t>
    </r>
    <r>
      <rPr>
        <b/>
        <sz val="9"/>
        <color theme="1"/>
        <rFont val="宋体"/>
        <charset val="134"/>
      </rPr>
      <t>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</si>
  <si>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⑥预测排放总量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  <r>
      <rPr>
        <b/>
        <vertAlign val="superscript"/>
        <sz val="9"/>
        <color theme="1"/>
        <rFont val="Times New Roman"/>
        <charset val="134"/>
      </rPr>
      <t>5</t>
    </r>
  </si>
  <si>
    <r>
      <rPr>
        <b/>
        <sz val="9"/>
        <color theme="1"/>
        <rFont val="宋体"/>
        <charset val="134"/>
      </rPr>
      <t>⑦排放增减量
（吨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  <r>
      <rPr>
        <b/>
        <vertAlign val="superscript"/>
        <sz val="9"/>
        <color theme="1"/>
        <rFont val="Times New Roman"/>
        <charset val="134"/>
      </rPr>
      <t>5</t>
    </r>
  </si>
  <si>
    <r>
      <rPr>
        <b/>
        <sz val="11"/>
        <color theme="1"/>
        <rFont val="宋体"/>
        <charset val="134"/>
      </rPr>
      <t>废水</t>
    </r>
  </si>
  <si>
    <r>
      <rPr>
        <b/>
        <sz val="9"/>
        <color theme="1"/>
        <rFont val="宋体"/>
        <charset val="134"/>
      </rPr>
      <t>废水量</t>
    </r>
    <r>
      <rPr>
        <b/>
        <sz val="9"/>
        <color theme="1"/>
        <rFont val="Times New Roman"/>
        <charset val="134"/>
      </rPr>
      <t>(</t>
    </r>
    <r>
      <rPr>
        <b/>
        <sz val="9"/>
        <color theme="1"/>
        <rFont val="宋体"/>
        <charset val="134"/>
      </rPr>
      <t>万吨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</t>
    </r>
    <r>
      <rPr>
        <b/>
        <sz val="9"/>
        <color theme="1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</si>
  <si>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不排放</t>
    </r>
  </si>
  <si>
    <t>COD</t>
  </si>
  <si>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间接排放：</t>
    </r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</si>
  <si>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市政管网</t>
    </r>
  </si>
  <si>
    <r>
      <rPr>
        <b/>
        <sz val="9"/>
        <color theme="1"/>
        <rFont val="宋体"/>
        <charset val="134"/>
      </rPr>
      <t>氨氮</t>
    </r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</si>
  <si>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集中式工业污水处理厂</t>
    </r>
  </si>
  <si>
    <r>
      <rPr>
        <b/>
        <sz val="9"/>
        <color theme="1"/>
        <rFont val="宋体"/>
        <charset val="134"/>
      </rPr>
      <t>总磷</t>
    </r>
  </si>
  <si>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直接排放：</t>
    </r>
  </si>
  <si>
    <r>
      <rPr>
        <sz val="9"/>
        <color theme="1"/>
        <rFont val="宋体"/>
        <charset val="134"/>
      </rPr>
      <t>受纳水体_______________________________</t>
    </r>
    <r>
      <rPr>
        <sz val="9"/>
        <color theme="1"/>
        <rFont val="Times New Roman"/>
        <charset val="134"/>
      </rPr>
      <t xml:space="preserve">      </t>
    </r>
  </si>
  <si>
    <r>
      <rPr>
        <b/>
        <sz val="9"/>
        <color theme="1"/>
        <rFont val="宋体"/>
        <charset val="134"/>
      </rPr>
      <t>总氮</t>
    </r>
  </si>
  <si>
    <r>
      <rPr>
        <b/>
        <sz val="11"/>
        <color theme="1"/>
        <rFont val="宋体"/>
        <charset val="134"/>
      </rPr>
      <t>废气</t>
    </r>
  </si>
  <si>
    <r>
      <rPr>
        <b/>
        <sz val="9"/>
        <color theme="1"/>
        <rFont val="宋体"/>
        <charset val="134"/>
      </rPr>
      <t>废气量（万标立方米</t>
    </r>
    <r>
      <rPr>
        <b/>
        <sz val="9"/>
        <color theme="1"/>
        <rFont val="Times New Roman"/>
        <charset val="134"/>
      </rPr>
      <t>/</t>
    </r>
    <r>
      <rPr>
        <b/>
        <sz val="9"/>
        <color theme="1"/>
        <rFont val="宋体"/>
        <charset val="134"/>
      </rPr>
      <t>年）</t>
    </r>
  </si>
  <si>
    <r>
      <rPr>
        <b/>
        <sz val="9"/>
        <color theme="1"/>
        <rFont val="宋体"/>
        <charset val="134"/>
      </rPr>
      <t>二氧化硫</t>
    </r>
  </si>
  <si>
    <r>
      <rPr>
        <b/>
        <sz val="9"/>
        <color theme="1"/>
        <rFont val="宋体"/>
        <charset val="134"/>
      </rPr>
      <t>氮氧化物</t>
    </r>
  </si>
  <si>
    <r>
      <rPr>
        <b/>
        <sz val="9"/>
        <color theme="1"/>
        <rFont val="宋体"/>
        <charset val="134"/>
      </rPr>
      <t>颗粒物</t>
    </r>
  </si>
  <si>
    <r>
      <rPr>
        <b/>
        <sz val="9"/>
        <color theme="1"/>
        <rFont val="宋体"/>
        <charset val="134"/>
      </rPr>
      <t>挥发性有机物</t>
    </r>
  </si>
  <si>
    <r>
      <rPr>
        <b/>
        <sz val="11"/>
        <color theme="1"/>
        <rFont val="宋体"/>
        <charset val="134"/>
      </rPr>
      <t>项目涉及保护区与风景名胜区的情况</t>
    </r>
  </si>
  <si>
    <r>
      <rPr>
        <b/>
        <sz val="9"/>
        <color theme="1"/>
        <rFont val="Times New Roman"/>
        <charset val="134"/>
      </rPr>
      <t xml:space="preserve">                                               </t>
    </r>
    <r>
      <rPr>
        <b/>
        <sz val="9"/>
        <color theme="1"/>
        <rFont val="宋体"/>
        <charset val="134"/>
      </rPr>
      <t>影响及主要措施
生态保护目标</t>
    </r>
  </si>
  <si>
    <r>
      <rPr>
        <b/>
        <sz val="9"/>
        <color theme="1"/>
        <rFont val="宋体"/>
        <charset val="134"/>
      </rPr>
      <t>名称</t>
    </r>
  </si>
  <si>
    <r>
      <rPr>
        <b/>
        <sz val="9"/>
        <color theme="1"/>
        <rFont val="宋体"/>
        <charset val="134"/>
      </rPr>
      <t>级别</t>
    </r>
  </si>
  <si>
    <r>
      <rPr>
        <b/>
        <sz val="9"/>
        <color theme="1"/>
        <rFont val="宋体"/>
        <charset val="134"/>
      </rPr>
      <t>主要保护对象
（目标）</t>
    </r>
  </si>
  <si>
    <r>
      <rPr>
        <b/>
        <sz val="9"/>
        <color theme="1"/>
        <rFont val="宋体"/>
        <charset val="134"/>
      </rPr>
      <t>工程影响情况</t>
    </r>
  </si>
  <si>
    <r>
      <rPr>
        <b/>
        <sz val="9"/>
        <color theme="1"/>
        <rFont val="宋体"/>
        <charset val="134"/>
      </rPr>
      <t>是否占用</t>
    </r>
  </si>
  <si>
    <r>
      <rPr>
        <b/>
        <sz val="9"/>
        <color theme="1"/>
        <rFont val="宋体"/>
        <charset val="134"/>
      </rPr>
      <t>占用面积
（公顷）</t>
    </r>
  </si>
  <si>
    <r>
      <rPr>
        <b/>
        <sz val="9"/>
        <color theme="1"/>
        <rFont val="宋体"/>
        <charset val="134"/>
      </rPr>
      <t>生态防护措施</t>
    </r>
  </si>
  <si>
    <r>
      <rPr>
        <b/>
        <sz val="9"/>
        <color theme="1"/>
        <rFont val="宋体"/>
        <charset val="134"/>
      </rPr>
      <t>自然保护区</t>
    </r>
  </si>
  <si>
    <t>否</t>
  </si>
  <si>
    <r>
      <rPr>
        <sz val="9"/>
        <color theme="1"/>
        <rFont val="Times New Roman"/>
        <charset val="134"/>
      </rPr>
      <t xml:space="preserve">      </t>
    </r>
    <r>
      <rPr>
        <sz val="9"/>
        <color theme="1"/>
        <rFont val="宋体"/>
        <charset val="134"/>
      </rPr>
      <t>避让</t>
    </r>
    <r>
      <rPr>
        <sz val="9"/>
        <color theme="1"/>
        <rFont val="Times New Roman"/>
        <charset val="134"/>
      </rPr>
      <t xml:space="preserve">       </t>
    </r>
    <r>
      <rPr>
        <sz val="9"/>
        <color theme="1"/>
        <rFont val="宋体"/>
        <charset val="134"/>
      </rPr>
      <t>减缓</t>
    </r>
    <r>
      <rPr>
        <sz val="9"/>
        <color theme="1"/>
        <rFont val="Times New Roman"/>
        <charset val="134"/>
      </rPr>
      <t xml:space="preserve">         </t>
    </r>
    <r>
      <rPr>
        <sz val="9"/>
        <color theme="1"/>
        <rFont val="宋体"/>
        <charset val="134"/>
      </rPr>
      <t>补偿</t>
    </r>
    <r>
      <rPr>
        <sz val="9"/>
        <color theme="1"/>
        <rFont val="Times New Roman"/>
        <charset val="134"/>
      </rPr>
      <t xml:space="preserve">        </t>
    </r>
    <r>
      <rPr>
        <sz val="9"/>
        <color theme="1"/>
        <rFont val="宋体"/>
        <charset val="134"/>
      </rPr>
      <t>重建（多选）</t>
    </r>
  </si>
  <si>
    <r>
      <rPr>
        <b/>
        <sz val="9"/>
        <color theme="1"/>
        <rFont val="宋体"/>
        <charset val="134"/>
      </rPr>
      <t>饮用水水源保护区（地表）</t>
    </r>
  </si>
  <si>
    <r>
      <rPr>
        <b/>
        <sz val="9"/>
        <color theme="1"/>
        <rFont val="宋体"/>
        <charset val="134"/>
      </rPr>
      <t>饮用水水源保护区（地下）</t>
    </r>
  </si>
  <si>
    <r>
      <rPr>
        <b/>
        <sz val="9"/>
        <color theme="1"/>
        <rFont val="宋体"/>
        <charset val="134"/>
      </rPr>
      <t>风景名胜区</t>
    </r>
  </si>
  <si>
    <r>
      <rPr>
        <sz val="8"/>
        <color theme="1"/>
        <rFont val="宋体"/>
        <charset val="134"/>
      </rPr>
      <t>注：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、同级经济部门审批核发的唯一项目代码</t>
    </r>
  </si>
  <si>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、分类依据：国民经济行业分类</t>
    </r>
    <r>
      <rPr>
        <sz val="8"/>
        <color theme="1"/>
        <rFont val="Times New Roman"/>
        <charset val="134"/>
      </rPr>
      <t>(GB/T 4754-2017)</t>
    </r>
  </si>
  <si>
    <r>
      <rPr>
        <sz val="8"/>
        <color theme="1"/>
        <rFont val="Times New Roman"/>
        <charset val="134"/>
      </rPr>
      <t>3</t>
    </r>
    <r>
      <rPr>
        <sz val="8"/>
        <color theme="1"/>
        <rFont val="宋体"/>
        <charset val="134"/>
      </rPr>
      <t>、对多点项目仅提供主体工程的中心坐标</t>
    </r>
  </si>
  <si>
    <r>
      <rPr>
        <sz val="8"/>
        <color theme="1"/>
        <rFont val="Times New Roman"/>
        <charset val="134"/>
      </rPr>
      <t>4</t>
    </r>
    <r>
      <rPr>
        <sz val="8"/>
        <color theme="1"/>
        <rFont val="宋体"/>
        <charset val="134"/>
      </rPr>
      <t>、指该项目所在区域通过</t>
    </r>
    <r>
      <rPr>
        <sz val="8"/>
        <color theme="1"/>
        <rFont val="Times New Roman"/>
        <charset val="134"/>
      </rPr>
      <t>“</t>
    </r>
    <r>
      <rPr>
        <sz val="8"/>
        <color theme="1"/>
        <rFont val="宋体"/>
        <charset val="134"/>
      </rPr>
      <t>区域平衡</t>
    </r>
    <r>
      <rPr>
        <sz val="8"/>
        <color theme="1"/>
        <rFont val="Times New Roman"/>
        <charset val="134"/>
      </rPr>
      <t>”</t>
    </r>
    <r>
      <rPr>
        <sz val="8"/>
        <color theme="1"/>
        <rFont val="宋体"/>
        <charset val="134"/>
      </rPr>
      <t>专为本工程替代削减的量</t>
    </r>
  </si>
  <si>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、⑦＝③－④－⑤；⑥＝②－④＋③，当②</t>
    </r>
    <r>
      <rPr>
        <sz val="8"/>
        <color theme="1"/>
        <rFont val="Times New Roman"/>
        <charset val="134"/>
      </rPr>
      <t xml:space="preserve">= </t>
    </r>
    <r>
      <rPr>
        <b/>
        <sz val="8"/>
        <color theme="1"/>
        <rFont val="Times New Roman"/>
        <charset val="134"/>
      </rPr>
      <t>0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</si>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</sst>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0_ "/>
    <numFmt numFmtId="178" formatCode="0.00_ "/>
    <numFmt numFmtId="179" formatCode="0.000_ "/>
    <numFmt numFmtId="180" formatCode="0.0000_ "/>
    <numFmt numFmtId="181" formatCode="yyyy&quot;年&quot;m&quot;月&quot;;@"/>
  </numFmts>
  <fonts count="49"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9"/>
      <color theme="1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9"/>
      <color theme="1"/>
      <name val="Times New Roman"/>
      <charset val="134"/>
    </font>
    <font>
      <sz val="9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rgb="FF000000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9"/>
      <color theme="1"/>
      <name val="Times New Roman"/>
      <charset val="134"/>
    </font>
    <font>
      <sz val="8"/>
      <color theme="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宋体"/>
      <charset val="134"/>
    </font>
    <font>
      <sz val="9"/>
      <color theme="0" tint="-0.499984740745262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vertAlign val="superscript"/>
      <sz val="9"/>
      <color theme="1"/>
      <name val="Times New Roman"/>
      <charset val="134"/>
    </font>
    <font>
      <sz val="8"/>
      <color theme="1"/>
      <name val="宋体"/>
      <charset val="134"/>
    </font>
    <font>
      <b/>
      <sz val="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6" fillId="0" borderId="1" xfId="0" applyNumberFormat="1" applyFont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Border="1" applyAlignment="1" applyProtection="1">
      <alignment horizontal="justify" vertical="center" wrapText="1"/>
      <protection locked="0"/>
    </xf>
    <xf numFmtId="178" fontId="17" fillId="0" borderId="1" xfId="0" applyNumberFormat="1" applyFont="1" applyBorder="1" applyAlignment="1" applyProtection="1">
      <alignment horizontal="center" vertical="center"/>
      <protection locked="0"/>
    </xf>
    <xf numFmtId="178" fontId="17" fillId="0" borderId="8" xfId="0" applyNumberFormat="1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179" fontId="18" fillId="0" borderId="1" xfId="0" applyNumberFormat="1" applyFont="1" applyBorder="1" applyAlignment="1" applyProtection="1">
      <alignment vertical="center" wrapText="1"/>
      <protection locked="0"/>
    </xf>
    <xf numFmtId="180" fontId="18" fillId="0" borderId="1" xfId="0" applyNumberFormat="1" applyFont="1" applyBorder="1" applyAlignment="1" applyProtection="1">
      <alignment vertical="center" wrapText="1"/>
      <protection locked="0"/>
    </xf>
    <xf numFmtId="179" fontId="19" fillId="0" borderId="1" xfId="0" applyNumberFormat="1" applyFont="1" applyBorder="1" applyAlignment="1" applyProtection="1">
      <alignment horizontal="center" vertical="center"/>
      <protection locked="0"/>
    </xf>
    <xf numFmtId="179" fontId="20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vertical="center" wrapText="1"/>
    </xf>
    <xf numFmtId="179" fontId="19" fillId="0" borderId="9" xfId="0" applyNumberFormat="1" applyFont="1" applyBorder="1" applyAlignment="1" applyProtection="1">
      <alignment horizontal="center" vertical="center"/>
      <protection locked="0"/>
    </xf>
    <xf numFmtId="179" fontId="20" fillId="0" borderId="8" xfId="0" applyNumberFormat="1" applyFont="1" applyBorder="1" applyAlignment="1" applyProtection="1">
      <alignment vertical="center"/>
      <protection locked="0"/>
    </xf>
    <xf numFmtId="179" fontId="19" fillId="0" borderId="8" xfId="0" applyNumberFormat="1" applyFont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7" fontId="12" fillId="0" borderId="0" xfId="0" applyNumberFormat="1" applyFont="1" applyProtection="1">
      <alignment vertical="center"/>
      <protection locked="0"/>
    </xf>
    <xf numFmtId="178" fontId="12" fillId="0" borderId="4" xfId="0" applyNumberFormat="1" applyFont="1" applyBorder="1" applyAlignment="1" applyProtection="1">
      <alignment horizontal="center" vertical="center"/>
      <protection locked="0"/>
    </xf>
    <xf numFmtId="178" fontId="12" fillId="0" borderId="6" xfId="0" applyNumberFormat="1" applyFont="1" applyBorder="1" applyAlignment="1" applyProtection="1">
      <alignment horizontal="center" vertical="center"/>
      <protection locked="0"/>
    </xf>
    <xf numFmtId="178" fontId="13" fillId="0" borderId="1" xfId="0" applyNumberFormat="1" applyFont="1" applyFill="1" applyBorder="1" applyAlignment="1" applyProtection="1">
      <alignment horizontal="center" vertical="center"/>
      <protection locked="0"/>
    </xf>
    <xf numFmtId="10" fontId="17" fillId="0" borderId="1" xfId="0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17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vertical="center" wrapText="1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2" xfId="0" applyFont="1" applyBorder="1" applyProtection="1">
      <alignment vertical="center"/>
      <protection locked="0"/>
    </xf>
    <xf numFmtId="0" fontId="21" fillId="0" borderId="3" xfId="0" applyFont="1" applyBorder="1" applyAlignment="1" applyProtection="1">
      <alignment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21" fillId="0" borderId="13" xfId="0" applyFont="1" applyBorder="1" applyProtection="1">
      <alignment vertical="center"/>
      <protection locked="0"/>
    </xf>
    <xf numFmtId="0" fontId="21" fillId="0" borderId="3" xfId="0" applyFont="1" applyBorder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7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8" fontId="21" fillId="0" borderId="1" xfId="0" applyNumberFormat="1" applyFont="1" applyBorder="1" applyProtection="1">
      <alignment vertical="center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FF"/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533400</xdr:colOff>
          <xdr:row>21</xdr:row>
          <xdr:rowOff>28575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533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133350</xdr:rowOff>
        </xdr:from>
        <xdr:to>
          <xdr:col>11</xdr:col>
          <xdr:colOff>533400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48425"/>
              <a:ext cx="5334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238125</xdr:rowOff>
        </xdr:from>
        <xdr:to>
          <xdr:col>10</xdr:col>
          <xdr:colOff>742950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477500" y="6038850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133350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477500" y="6648450"/>
              <a:ext cx="8858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209550</xdr:rowOff>
        </xdr:from>
        <xdr:to>
          <xdr:col>11</xdr:col>
          <xdr:colOff>600075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24850"/>
              <a:ext cx="5905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29</xdr:row>
          <xdr:rowOff>209550</xdr:rowOff>
        </xdr:from>
        <xdr:to>
          <xdr:col>12</xdr:col>
          <xdr:colOff>85725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715750" y="8324850"/>
              <a:ext cx="8001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29</xdr:row>
          <xdr:rowOff>209550</xdr:rowOff>
        </xdr:from>
        <xdr:to>
          <xdr:col>12</xdr:col>
          <xdr:colOff>457200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087225" y="8324850"/>
              <a:ext cx="8001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29</xdr:row>
          <xdr:rowOff>209550</xdr:rowOff>
        </xdr:from>
        <xdr:to>
          <xdr:col>13</xdr:col>
          <xdr:colOff>238125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677775" y="8324850"/>
              <a:ext cx="73342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19</xdr:row>
          <xdr:rowOff>142875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477500" y="6257925"/>
              <a:ext cx="8858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123825</xdr:rowOff>
        </xdr:from>
        <xdr:to>
          <xdr:col>11</xdr:col>
          <xdr:colOff>600075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24875"/>
              <a:ext cx="5905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30</xdr:row>
          <xdr:rowOff>123825</xdr:rowOff>
        </xdr:from>
        <xdr:to>
          <xdr:col>12</xdr:col>
          <xdr:colOff>85725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715750" y="8524875"/>
              <a:ext cx="800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30</xdr:row>
          <xdr:rowOff>123825</xdr:rowOff>
        </xdr:from>
        <xdr:to>
          <xdr:col>12</xdr:col>
          <xdr:colOff>457200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087225" y="8524875"/>
              <a:ext cx="800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30</xdr:row>
          <xdr:rowOff>123825</xdr:rowOff>
        </xdr:from>
        <xdr:to>
          <xdr:col>13</xdr:col>
          <xdr:colOff>238125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677775" y="8524875"/>
              <a:ext cx="7334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123825</xdr:rowOff>
        </xdr:from>
        <xdr:to>
          <xdr:col>11</xdr:col>
          <xdr:colOff>600075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05850"/>
              <a:ext cx="5905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31</xdr:row>
          <xdr:rowOff>123825</xdr:rowOff>
        </xdr:from>
        <xdr:to>
          <xdr:col>12</xdr:col>
          <xdr:colOff>85725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715750" y="8705850"/>
              <a:ext cx="800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31</xdr:row>
          <xdr:rowOff>123825</xdr:rowOff>
        </xdr:from>
        <xdr:to>
          <xdr:col>12</xdr:col>
          <xdr:colOff>457200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087225" y="8705850"/>
              <a:ext cx="800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31</xdr:row>
          <xdr:rowOff>123825</xdr:rowOff>
        </xdr:from>
        <xdr:to>
          <xdr:col>13</xdr:col>
          <xdr:colOff>238125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677775" y="8705850"/>
              <a:ext cx="7334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123825</xdr:rowOff>
        </xdr:from>
        <xdr:to>
          <xdr:col>11</xdr:col>
          <xdr:colOff>600075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886825"/>
              <a:ext cx="5905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32</xdr:row>
          <xdr:rowOff>123825</xdr:rowOff>
        </xdr:from>
        <xdr:to>
          <xdr:col>12</xdr:col>
          <xdr:colOff>85725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715750" y="8886825"/>
              <a:ext cx="800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742950</xdr:colOff>
          <xdr:row>32</xdr:row>
          <xdr:rowOff>123825</xdr:rowOff>
        </xdr:from>
        <xdr:to>
          <xdr:col>12</xdr:col>
          <xdr:colOff>457200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087225" y="8886825"/>
              <a:ext cx="800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32</xdr:row>
          <xdr:rowOff>123825</xdr:rowOff>
        </xdr:from>
        <xdr:to>
          <xdr:col>13</xdr:col>
          <xdr:colOff>238125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677775" y="8886825"/>
              <a:ext cx="7334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zoomScale="115" zoomScaleNormal="115" topLeftCell="A15" workbookViewId="0">
      <selection activeCell="O22" sqref="O22"/>
    </sheetView>
  </sheetViews>
  <sheetFormatPr defaultColWidth="9" defaultRowHeight="14.25"/>
  <cols>
    <col min="1" max="1" width="9" style="7"/>
    <col min="2" max="2" width="6.125" style="7" customWidth="1"/>
    <col min="3" max="3" width="20.25" style="7" customWidth="1"/>
    <col min="4" max="4" width="12.375" style="7" customWidth="1"/>
    <col min="5" max="5" width="12.75" style="7" customWidth="1"/>
    <col min="6" max="6" width="15.5" style="7" customWidth="1"/>
    <col min="7" max="7" width="14.375" style="7" customWidth="1"/>
    <col min="8" max="8" width="16.375" style="7" customWidth="1"/>
    <col min="9" max="9" width="15.625" style="7" customWidth="1"/>
    <col min="10" max="10" width="13.75" style="7" customWidth="1"/>
    <col min="11" max="11" width="12.75" style="7" customWidth="1"/>
    <col min="12" max="12" width="14.25" style="7" customWidth="1"/>
    <col min="13" max="13" width="9.75" style="7" customWidth="1"/>
    <col min="14" max="14" width="8.25" style="7" customWidth="1"/>
    <col min="15" max="16384" width="9" style="7"/>
  </cols>
  <sheetData>
    <row r="1" ht="37.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3" customFormat="1" ht="24" customHeight="1" spans="1:14">
      <c r="A2" s="9" t="s">
        <v>1</v>
      </c>
      <c r="B2" s="10"/>
      <c r="C2" s="10"/>
      <c r="D2" s="11" t="s">
        <v>2</v>
      </c>
      <c r="E2" s="12"/>
      <c r="F2" s="12"/>
      <c r="G2" s="12"/>
      <c r="H2" s="13" t="s">
        <v>3</v>
      </c>
      <c r="I2" s="61"/>
      <c r="J2" s="61"/>
      <c r="K2" s="10" t="s">
        <v>4</v>
      </c>
      <c r="L2" s="10"/>
      <c r="M2" s="61"/>
      <c r="N2" s="61"/>
    </row>
    <row r="3" s="4" customFormat="1" ht="24.75" customHeight="1" spans="1:14">
      <c r="A3" s="14" t="s">
        <v>5</v>
      </c>
      <c r="B3" s="15" t="s">
        <v>6</v>
      </c>
      <c r="C3" s="15"/>
      <c r="D3" s="11" t="s">
        <v>7</v>
      </c>
      <c r="E3" s="16"/>
      <c r="F3" s="16"/>
      <c r="G3" s="16"/>
      <c r="H3" s="17" t="s">
        <v>8</v>
      </c>
      <c r="I3" s="62"/>
      <c r="J3" s="63" t="s">
        <v>9</v>
      </c>
      <c r="K3" s="64"/>
      <c r="L3" s="64"/>
      <c r="M3" s="64"/>
      <c r="N3" s="65"/>
    </row>
    <row r="4" s="4" customFormat="1" ht="24.75" customHeight="1" spans="1:14">
      <c r="A4" s="10"/>
      <c r="B4" s="15" t="s">
        <v>10</v>
      </c>
      <c r="C4" s="15"/>
      <c r="D4" s="18" t="s">
        <v>11</v>
      </c>
      <c r="E4" s="19"/>
      <c r="F4" s="19"/>
      <c r="G4" s="19"/>
      <c r="H4" s="20"/>
      <c r="I4" s="66"/>
      <c r="J4" s="67"/>
      <c r="K4" s="68"/>
      <c r="L4" s="68"/>
      <c r="M4" s="68"/>
      <c r="N4" s="69"/>
    </row>
    <row r="5" s="4" customFormat="1" ht="24.75" customHeight="1" spans="1:14">
      <c r="A5" s="10"/>
      <c r="B5" s="15" t="s">
        <v>12</v>
      </c>
      <c r="C5" s="15"/>
      <c r="D5" s="21" t="s">
        <v>13</v>
      </c>
      <c r="E5" s="22"/>
      <c r="F5" s="22"/>
      <c r="G5" s="23"/>
      <c r="H5" s="24"/>
      <c r="I5" s="70"/>
      <c r="J5" s="71"/>
      <c r="K5" s="72"/>
      <c r="L5" s="72"/>
      <c r="M5" s="72"/>
      <c r="N5" s="73"/>
    </row>
    <row r="6" s="5" customFormat="1" ht="24.75" customHeight="1" spans="1:14">
      <c r="A6" s="10"/>
      <c r="B6" s="25" t="s">
        <v>14</v>
      </c>
      <c r="C6" s="15"/>
      <c r="D6" s="26">
        <v>24</v>
      </c>
      <c r="E6" s="26"/>
      <c r="F6" s="26"/>
      <c r="G6" s="26"/>
      <c r="H6" s="15" t="s">
        <v>15</v>
      </c>
      <c r="I6" s="74"/>
      <c r="J6" s="75">
        <v>45505</v>
      </c>
      <c r="K6" s="75"/>
      <c r="L6" s="75"/>
      <c r="M6" s="75"/>
      <c r="N6" s="75"/>
    </row>
    <row r="7" s="5" customFormat="1" ht="24.75" customHeight="1" spans="1:14">
      <c r="A7" s="10"/>
      <c r="B7" s="25" t="s">
        <v>16</v>
      </c>
      <c r="C7" s="15"/>
      <c r="D7" s="27" t="s">
        <v>17</v>
      </c>
      <c r="E7" s="28"/>
      <c r="F7" s="28"/>
      <c r="G7" s="29"/>
      <c r="H7" s="15" t="s">
        <v>18</v>
      </c>
      <c r="I7" s="74"/>
      <c r="J7" s="75">
        <v>46254</v>
      </c>
      <c r="K7" s="75"/>
      <c r="L7" s="75"/>
      <c r="M7" s="75"/>
      <c r="N7" s="75"/>
    </row>
    <row r="8" s="4" customFormat="1" ht="24.75" customHeight="1" spans="1:14">
      <c r="A8" s="10"/>
      <c r="B8" s="15" t="s">
        <v>19</v>
      </c>
      <c r="C8" s="15"/>
      <c r="D8" s="21" t="s">
        <v>20</v>
      </c>
      <c r="E8" s="22"/>
      <c r="F8" s="22"/>
      <c r="G8" s="23"/>
      <c r="H8" s="15" t="s">
        <v>21</v>
      </c>
      <c r="I8" s="74"/>
      <c r="J8" s="76" t="s">
        <v>17</v>
      </c>
      <c r="K8" s="76"/>
      <c r="L8" s="76"/>
      <c r="M8" s="76"/>
      <c r="N8" s="76"/>
    </row>
    <row r="9" s="4" customFormat="1" ht="24.75" customHeight="1" spans="1:14">
      <c r="A9" s="10"/>
      <c r="B9" s="15" t="s">
        <v>22</v>
      </c>
      <c r="C9" s="15"/>
      <c r="D9" s="30"/>
      <c r="E9" s="19"/>
      <c r="F9" s="19"/>
      <c r="G9" s="19"/>
      <c r="H9" s="31" t="s">
        <v>23</v>
      </c>
      <c r="I9" s="77"/>
      <c r="J9" s="78" t="s">
        <v>24</v>
      </c>
      <c r="K9" s="78"/>
      <c r="L9" s="78"/>
      <c r="M9" s="78"/>
      <c r="N9" s="78"/>
    </row>
    <row r="10" s="4" customFormat="1" ht="24.75" customHeight="1" spans="1:14">
      <c r="A10" s="10"/>
      <c r="B10" s="15" t="s">
        <v>25</v>
      </c>
      <c r="C10" s="15"/>
      <c r="D10" s="32" t="s">
        <v>26</v>
      </c>
      <c r="E10" s="33"/>
      <c r="F10" s="33"/>
      <c r="G10" s="34"/>
      <c r="H10" s="15" t="s">
        <v>27</v>
      </c>
      <c r="I10" s="15"/>
      <c r="J10" s="27" t="s">
        <v>28</v>
      </c>
      <c r="K10" s="79"/>
      <c r="L10" s="79"/>
      <c r="M10" s="79"/>
      <c r="N10" s="80"/>
    </row>
    <row r="11" s="4" customFormat="1" ht="24.75" customHeight="1" spans="1:14">
      <c r="A11" s="10"/>
      <c r="B11" s="15" t="s">
        <v>29</v>
      </c>
      <c r="C11" s="15"/>
      <c r="D11" s="35" t="s">
        <v>30</v>
      </c>
      <c r="E11" s="19"/>
      <c r="F11" s="19"/>
      <c r="G11" s="19"/>
      <c r="H11" s="15" t="s">
        <v>31</v>
      </c>
      <c r="I11" s="15"/>
      <c r="J11" s="27" t="s">
        <v>32</v>
      </c>
      <c r="K11" s="79"/>
      <c r="L11" s="79"/>
      <c r="M11" s="79"/>
      <c r="N11" s="80"/>
    </row>
    <row r="12" s="4" customFormat="1" ht="24.75" customHeight="1" spans="1:14">
      <c r="A12" s="10"/>
      <c r="B12" s="15" t="s">
        <v>33</v>
      </c>
      <c r="C12" s="15"/>
      <c r="D12" s="15" t="s">
        <v>34</v>
      </c>
      <c r="E12" s="36">
        <v>117.52</v>
      </c>
      <c r="F12" s="15" t="s">
        <v>35</v>
      </c>
      <c r="G12" s="36">
        <v>37.4</v>
      </c>
      <c r="H12" s="15" t="s">
        <v>36</v>
      </c>
      <c r="I12" s="15"/>
      <c r="J12" s="81" t="s">
        <v>37</v>
      </c>
      <c r="K12" s="81"/>
      <c r="L12" s="81"/>
      <c r="M12" s="81"/>
      <c r="N12" s="81"/>
    </row>
    <row r="13" s="4" customFormat="1" ht="24.75" customHeight="1" spans="1:14">
      <c r="A13" s="10"/>
      <c r="B13" s="15" t="s">
        <v>38</v>
      </c>
      <c r="C13" s="15"/>
      <c r="D13" s="15" t="s">
        <v>39</v>
      </c>
      <c r="E13" s="37"/>
      <c r="F13" s="15" t="s">
        <v>40</v>
      </c>
      <c r="G13" s="38"/>
      <c r="H13" s="15" t="s">
        <v>41</v>
      </c>
      <c r="I13" s="38"/>
      <c r="J13" s="15" t="s">
        <v>42</v>
      </c>
      <c r="K13" s="82"/>
      <c r="L13" s="15" t="s">
        <v>43</v>
      </c>
      <c r="M13" s="83"/>
      <c r="N13" s="84"/>
    </row>
    <row r="14" s="4" customFormat="1" ht="24.75" customHeight="1" spans="1:14">
      <c r="A14" s="10"/>
      <c r="B14" s="15" t="s">
        <v>44</v>
      </c>
      <c r="C14" s="15"/>
      <c r="D14" s="39">
        <v>50000</v>
      </c>
      <c r="E14" s="39"/>
      <c r="F14" s="39"/>
      <c r="G14" s="40"/>
      <c r="H14" s="41" t="s">
        <v>45</v>
      </c>
      <c r="I14" s="41"/>
      <c r="J14" s="85">
        <v>85</v>
      </c>
      <c r="K14" s="85"/>
      <c r="L14" s="25" t="s">
        <v>46</v>
      </c>
      <c r="M14" s="86">
        <f>IF(D14&gt;0,J14/D14,)</f>
        <v>0.0017</v>
      </c>
      <c r="N14" s="86"/>
    </row>
    <row r="15" s="4" customFormat="1" ht="24.75" customHeight="1" spans="1:14">
      <c r="A15" s="14" t="s">
        <v>47</v>
      </c>
      <c r="B15" s="15" t="s">
        <v>48</v>
      </c>
      <c r="C15" s="15"/>
      <c r="D15" s="30" t="s">
        <v>2</v>
      </c>
      <c r="E15" s="19"/>
      <c r="F15" s="15" t="s">
        <v>49</v>
      </c>
      <c r="G15" s="30" t="s">
        <v>50</v>
      </c>
      <c r="H15" s="14" t="s">
        <v>51</v>
      </c>
      <c r="I15" s="15" t="s">
        <v>48</v>
      </c>
      <c r="J15" s="30" t="s">
        <v>52</v>
      </c>
      <c r="K15" s="19"/>
      <c r="L15" s="87" t="s">
        <v>53</v>
      </c>
      <c r="M15" s="88" t="s">
        <v>54</v>
      </c>
      <c r="N15" s="89"/>
    </row>
    <row r="16" s="4" customFormat="1" ht="24.75" customHeight="1" spans="1:14">
      <c r="A16" s="10"/>
      <c r="B16" s="15" t="s">
        <v>55</v>
      </c>
      <c r="C16" s="15"/>
      <c r="D16" s="19" t="s">
        <v>56</v>
      </c>
      <c r="E16" s="19"/>
      <c r="F16" s="15" t="s">
        <v>57</v>
      </c>
      <c r="G16" s="30" t="s">
        <v>58</v>
      </c>
      <c r="H16" s="10"/>
      <c r="I16" s="15" t="s">
        <v>59</v>
      </c>
      <c r="J16" s="30" t="s">
        <v>60</v>
      </c>
      <c r="K16" s="19"/>
      <c r="L16" s="87" t="s">
        <v>61</v>
      </c>
      <c r="M16" s="89" t="s">
        <v>62</v>
      </c>
      <c r="N16" s="89"/>
    </row>
    <row r="17" s="4" customFormat="1" ht="24.75" customHeight="1" spans="1:14">
      <c r="A17" s="10"/>
      <c r="B17" s="15" t="s">
        <v>63</v>
      </c>
      <c r="C17" s="15"/>
      <c r="D17" s="35" t="s">
        <v>13</v>
      </c>
      <c r="E17" s="42"/>
      <c r="F17" s="15" t="s">
        <v>61</v>
      </c>
      <c r="G17" s="19" t="s">
        <v>64</v>
      </c>
      <c r="H17" s="10"/>
      <c r="I17" s="15" t="s">
        <v>63</v>
      </c>
      <c r="J17" s="88" t="s">
        <v>65</v>
      </c>
      <c r="K17" s="89"/>
      <c r="L17" s="89"/>
      <c r="M17" s="89"/>
      <c r="N17" s="89"/>
    </row>
    <row r="18" s="5" customFormat="1" ht="24" customHeight="1" spans="1:14">
      <c r="A18" s="14" t="s">
        <v>66</v>
      </c>
      <c r="B18" s="10" t="s">
        <v>67</v>
      </c>
      <c r="C18" s="10"/>
      <c r="D18" s="15" t="s">
        <v>68</v>
      </c>
      <c r="E18" s="15"/>
      <c r="F18" s="15" t="s">
        <v>69</v>
      </c>
      <c r="G18" s="15" t="s">
        <v>70</v>
      </c>
      <c r="H18" s="43"/>
      <c r="I18" s="43"/>
      <c r="J18" s="43"/>
      <c r="K18" s="15" t="s">
        <v>71</v>
      </c>
      <c r="L18" s="15"/>
      <c r="M18" s="15"/>
      <c r="N18" s="15"/>
    </row>
    <row r="19" s="5" customFormat="1" ht="24.75" customHeight="1" spans="1:14">
      <c r="A19" s="10"/>
      <c r="B19" s="10"/>
      <c r="C19" s="10"/>
      <c r="D19" s="15" t="s">
        <v>72</v>
      </c>
      <c r="E19" s="15" t="s">
        <v>73</v>
      </c>
      <c r="F19" s="15" t="s">
        <v>74</v>
      </c>
      <c r="G19" s="15" t="s">
        <v>75</v>
      </c>
      <c r="H19" s="15" t="s">
        <v>76</v>
      </c>
      <c r="I19" s="15" t="s">
        <v>77</v>
      </c>
      <c r="J19" s="15" t="s">
        <v>78</v>
      </c>
      <c r="K19" s="15"/>
      <c r="L19" s="15"/>
      <c r="M19" s="15"/>
      <c r="N19" s="15"/>
    </row>
    <row r="20" s="5" customFormat="1" ht="15.75" customHeight="1" spans="1:14">
      <c r="A20" s="10"/>
      <c r="B20" s="10" t="s">
        <v>79</v>
      </c>
      <c r="C20" s="15" t="s">
        <v>80</v>
      </c>
      <c r="D20" s="44"/>
      <c r="E20" s="44"/>
      <c r="F20" s="45">
        <v>768</v>
      </c>
      <c r="G20" s="46"/>
      <c r="H20" s="46"/>
      <c r="I20" s="90">
        <f>F20-G20</f>
        <v>768</v>
      </c>
      <c r="J20" s="90">
        <v>768</v>
      </c>
      <c r="K20" s="91" t="s">
        <v>81</v>
      </c>
      <c r="L20" s="92"/>
      <c r="M20" s="92"/>
      <c r="N20" s="93"/>
    </row>
    <row r="21" s="5" customFormat="1" ht="15.75" customHeight="1" spans="1:14">
      <c r="A21" s="10"/>
      <c r="B21" s="10"/>
      <c r="C21" s="15" t="s">
        <v>82</v>
      </c>
      <c r="D21" s="47"/>
      <c r="E21" s="47"/>
      <c r="F21" s="47">
        <v>0.23</v>
      </c>
      <c r="G21" s="46"/>
      <c r="H21" s="46"/>
      <c r="I21" s="90">
        <f>F21-G21</f>
        <v>0.23</v>
      </c>
      <c r="J21" s="90">
        <v>0.23</v>
      </c>
      <c r="K21" s="94" t="s">
        <v>83</v>
      </c>
      <c r="L21" s="95" t="s">
        <v>84</v>
      </c>
      <c r="M21" s="95"/>
      <c r="N21" s="96"/>
    </row>
    <row r="22" s="5" customFormat="1" ht="15.75" customHeight="1" spans="1:14">
      <c r="A22" s="10"/>
      <c r="B22" s="10"/>
      <c r="C22" s="15" t="s">
        <v>85</v>
      </c>
      <c r="D22" s="47"/>
      <c r="E22" s="47"/>
      <c r="F22" s="47">
        <v>0.015</v>
      </c>
      <c r="G22" s="46"/>
      <c r="H22" s="46"/>
      <c r="I22" s="90">
        <f>F22-G22</f>
        <v>0.015</v>
      </c>
      <c r="J22" s="90">
        <v>0.015</v>
      </c>
      <c r="K22" s="97"/>
      <c r="L22" s="95" t="s">
        <v>86</v>
      </c>
      <c r="M22" s="95"/>
      <c r="N22" s="96"/>
    </row>
    <row r="23" s="5" customFormat="1" ht="15.75" customHeight="1" spans="1:14">
      <c r="A23" s="10"/>
      <c r="B23" s="10"/>
      <c r="C23" s="15" t="s">
        <v>87</v>
      </c>
      <c r="D23" s="47"/>
      <c r="E23" s="47"/>
      <c r="F23" s="46"/>
      <c r="G23" s="46"/>
      <c r="H23" s="46"/>
      <c r="I23" s="90">
        <f t="shared" ref="I23:I25" si="0">D23-G23+F23</f>
        <v>0</v>
      </c>
      <c r="J23" s="90">
        <v>0</v>
      </c>
      <c r="K23" s="97" t="s">
        <v>88</v>
      </c>
      <c r="L23" s="98" t="s">
        <v>89</v>
      </c>
      <c r="M23" s="98"/>
      <c r="N23" s="99"/>
    </row>
    <row r="24" s="5" customFormat="1" ht="15.75" customHeight="1" spans="1:14">
      <c r="A24" s="10"/>
      <c r="B24" s="10"/>
      <c r="C24" s="15" t="s">
        <v>90</v>
      </c>
      <c r="D24" s="47"/>
      <c r="E24" s="47"/>
      <c r="F24" s="46"/>
      <c r="G24" s="46"/>
      <c r="H24" s="46"/>
      <c r="I24" s="90">
        <f t="shared" si="0"/>
        <v>0</v>
      </c>
      <c r="J24" s="90">
        <v>0</v>
      </c>
      <c r="K24" s="100"/>
      <c r="L24" s="101"/>
      <c r="M24" s="101"/>
      <c r="N24" s="102"/>
    </row>
    <row r="25" s="5" customFormat="1" ht="15.75" customHeight="1" spans="1:14">
      <c r="A25" s="10"/>
      <c r="B25" s="10" t="s">
        <v>91</v>
      </c>
      <c r="C25" s="48" t="s">
        <v>92</v>
      </c>
      <c r="D25" s="47"/>
      <c r="E25" s="47"/>
      <c r="F25" s="46"/>
      <c r="G25" s="46"/>
      <c r="H25" s="46"/>
      <c r="I25" s="90">
        <f t="shared" si="0"/>
        <v>0</v>
      </c>
      <c r="J25" s="90">
        <v>0</v>
      </c>
      <c r="K25" s="103" t="s">
        <v>54</v>
      </c>
      <c r="L25" s="103"/>
      <c r="M25" s="103"/>
      <c r="N25" s="103"/>
    </row>
    <row r="26" s="5" customFormat="1" ht="15.75" customHeight="1" spans="1:14">
      <c r="A26" s="10"/>
      <c r="B26" s="10"/>
      <c r="C26" s="15" t="s">
        <v>93</v>
      </c>
      <c r="D26" s="47"/>
      <c r="E26" s="47"/>
      <c r="F26" s="46">
        <v>0</v>
      </c>
      <c r="G26" s="49"/>
      <c r="H26" s="49"/>
      <c r="I26" s="90">
        <f>E26-G26+F26</f>
        <v>0</v>
      </c>
      <c r="J26" s="90">
        <f t="shared" ref="J26:J29" si="1">F26-G26-H26</f>
        <v>0</v>
      </c>
      <c r="K26" s="103" t="s">
        <v>54</v>
      </c>
      <c r="L26" s="103"/>
      <c r="M26" s="103"/>
      <c r="N26" s="103"/>
    </row>
    <row r="27" s="5" customFormat="1" ht="15.75" customHeight="1" spans="1:14">
      <c r="A27" s="10"/>
      <c r="B27" s="10"/>
      <c r="C27" s="15" t="s">
        <v>94</v>
      </c>
      <c r="D27" s="44"/>
      <c r="E27" s="47"/>
      <c r="F27" s="46">
        <v>0</v>
      </c>
      <c r="G27" s="46"/>
      <c r="H27" s="46"/>
      <c r="I27" s="90">
        <f t="shared" ref="I27" si="2">E27-G27+F27</f>
        <v>0</v>
      </c>
      <c r="J27" s="90">
        <f t="shared" si="1"/>
        <v>0</v>
      </c>
      <c r="K27" s="103" t="s">
        <v>54</v>
      </c>
      <c r="L27" s="103"/>
      <c r="M27" s="103"/>
      <c r="N27" s="103"/>
    </row>
    <row r="28" s="5" customFormat="1" ht="15.75" customHeight="1" spans="1:14">
      <c r="A28" s="10"/>
      <c r="B28" s="10"/>
      <c r="C28" s="15" t="s">
        <v>95</v>
      </c>
      <c r="D28" s="47"/>
      <c r="E28" s="47"/>
      <c r="F28" s="46">
        <v>0</v>
      </c>
      <c r="G28" s="46"/>
      <c r="H28" s="46"/>
      <c r="I28" s="90">
        <f>D28-G28+F28</f>
        <v>0</v>
      </c>
      <c r="J28" s="90">
        <f t="shared" si="1"/>
        <v>0</v>
      </c>
      <c r="K28" s="103" t="s">
        <v>54</v>
      </c>
      <c r="L28" s="103"/>
      <c r="M28" s="103"/>
      <c r="N28" s="103"/>
    </row>
    <row r="29" s="5" customFormat="1" ht="15.75" customHeight="1" spans="1:14">
      <c r="A29" s="10"/>
      <c r="B29" s="10"/>
      <c r="C29" s="15" t="s">
        <v>96</v>
      </c>
      <c r="D29" s="47"/>
      <c r="E29" s="50"/>
      <c r="F29" s="51">
        <v>0.403</v>
      </c>
      <c r="G29" s="51"/>
      <c r="H29" s="51"/>
      <c r="I29" s="90">
        <f>D29-G29+F29</f>
        <v>0.403</v>
      </c>
      <c r="J29" s="90">
        <f t="shared" si="1"/>
        <v>0.403</v>
      </c>
      <c r="K29" s="104" t="s">
        <v>54</v>
      </c>
      <c r="L29" s="104"/>
      <c r="M29" s="104"/>
      <c r="N29" s="104"/>
    </row>
    <row r="30" s="3" customFormat="1" ht="22.5" spans="1:14">
      <c r="A30" s="14" t="s">
        <v>97</v>
      </c>
      <c r="B30" s="14"/>
      <c r="C30" s="52" t="s">
        <v>98</v>
      </c>
      <c r="D30" s="53"/>
      <c r="E30" s="43" t="s">
        <v>99</v>
      </c>
      <c r="F30" s="43"/>
      <c r="G30" s="15" t="s">
        <v>100</v>
      </c>
      <c r="H30" s="15" t="s">
        <v>101</v>
      </c>
      <c r="I30" s="15" t="s">
        <v>102</v>
      </c>
      <c r="J30" s="15" t="s">
        <v>103</v>
      </c>
      <c r="K30" s="15" t="s">
        <v>104</v>
      </c>
      <c r="L30" s="15" t="s">
        <v>105</v>
      </c>
      <c r="M30" s="15"/>
      <c r="N30" s="15"/>
    </row>
    <row r="31" s="3" customFormat="1" spans="1:16">
      <c r="A31" s="14"/>
      <c r="B31" s="14"/>
      <c r="C31" s="43" t="s">
        <v>106</v>
      </c>
      <c r="D31" s="43"/>
      <c r="E31" s="54"/>
      <c r="F31" s="55"/>
      <c r="G31" s="56"/>
      <c r="H31" s="57"/>
      <c r="I31" s="56"/>
      <c r="J31" s="57" t="s">
        <v>107</v>
      </c>
      <c r="K31" s="105"/>
      <c r="L31" s="106" t="s">
        <v>108</v>
      </c>
      <c r="M31" s="106"/>
      <c r="N31" s="106"/>
      <c r="P31" s="107"/>
    </row>
    <row r="32" s="3" customFormat="1" spans="1:14">
      <c r="A32" s="14"/>
      <c r="B32" s="14"/>
      <c r="C32" s="43" t="s">
        <v>109</v>
      </c>
      <c r="D32" s="43"/>
      <c r="E32" s="54"/>
      <c r="F32" s="55"/>
      <c r="G32" s="56"/>
      <c r="H32" s="58" t="s">
        <v>54</v>
      </c>
      <c r="I32" s="56"/>
      <c r="J32" s="57" t="s">
        <v>107</v>
      </c>
      <c r="K32" s="105"/>
      <c r="L32" s="106" t="s">
        <v>108</v>
      </c>
      <c r="M32" s="106"/>
      <c r="N32" s="106"/>
    </row>
    <row r="33" s="3" customFormat="1" spans="1:14">
      <c r="A33" s="14"/>
      <c r="B33" s="14"/>
      <c r="C33" s="43" t="s">
        <v>110</v>
      </c>
      <c r="D33" s="43"/>
      <c r="E33" s="54"/>
      <c r="F33" s="55"/>
      <c r="G33" s="56"/>
      <c r="H33" s="58" t="s">
        <v>54</v>
      </c>
      <c r="I33" s="56"/>
      <c r="J33" s="57" t="s">
        <v>107</v>
      </c>
      <c r="K33" s="105"/>
      <c r="L33" s="106" t="s">
        <v>108</v>
      </c>
      <c r="M33" s="106"/>
      <c r="N33" s="106"/>
    </row>
    <row r="34" s="3" customFormat="1" spans="1:14">
      <c r="A34" s="14"/>
      <c r="B34" s="14"/>
      <c r="C34" s="43" t="s">
        <v>111</v>
      </c>
      <c r="D34" s="43"/>
      <c r="E34" s="54"/>
      <c r="F34" s="55"/>
      <c r="G34" s="56"/>
      <c r="H34" s="58" t="s">
        <v>54</v>
      </c>
      <c r="I34" s="56"/>
      <c r="J34" s="57" t="s">
        <v>107</v>
      </c>
      <c r="K34" s="105"/>
      <c r="L34" s="106" t="s">
        <v>108</v>
      </c>
      <c r="M34" s="106"/>
      <c r="N34" s="106"/>
    </row>
    <row r="35" s="6" customFormat="1" ht="12" spans="1:14">
      <c r="A35" s="59" t="s">
        <v>112</v>
      </c>
      <c r="B35" s="59"/>
      <c r="C35" s="59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="6" customFormat="1" ht="12" spans="1:14">
      <c r="A36" s="59" t="s">
        <v>113</v>
      </c>
      <c r="B36" s="59"/>
      <c r="C36" s="59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="6" customFormat="1" ht="12" spans="1:14">
      <c r="A37" s="59" t="s">
        <v>114</v>
      </c>
      <c r="B37" s="59"/>
      <c r="C37" s="59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="6" customFormat="1" ht="12" spans="1:14">
      <c r="A38" s="59" t="s">
        <v>115</v>
      </c>
      <c r="B38" s="59"/>
      <c r="C38" s="59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="6" customFormat="1" ht="12" spans="1:14">
      <c r="A39" s="59" t="s">
        <v>116</v>
      </c>
      <c r="B39" s="59"/>
      <c r="C39" s="59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A30:B34"/>
    <mergeCell ref="K18:N19"/>
    <mergeCell ref="B18:C19"/>
    <mergeCell ref="J3:N5"/>
  </mergeCells>
  <dataValidations count="19">
    <dataValidation type="decimal" operator="between" allowBlank="1" showInputMessage="1" showErrorMessage="1" sqref="D6:G6">
      <formula1>0</formula1>
      <formula2>120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decimal" operator="between" allowBlank="1" showInputMessage="1" showErrorMessage="1" sqref="D23:D29 E20:E29 F20:F22 F23:F29 G20:J29">
      <formula1>-9999999999999</formula1>
      <formula2>9999999999999</formula2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</dataValidations>
  <pageMargins left="1.06299212598425" right="0.275590551181102" top="0.354330708661417" bottom="0.15748031496063" header="0.275590551181102" footer="0.236220472440945"/>
  <pageSetup paperSize="9" scale="65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533400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133350</xdr:rowOff>
                  </from>
                  <to>
                    <xdr:col>11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104775</xdr:colOff>
                    <xdr:row>18</xdr:row>
                    <xdr:rowOff>238125</xdr:rowOff>
                  </from>
                  <to>
                    <xdr:col>10</xdr:col>
                    <xdr:colOff>742950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104775</xdr:colOff>
                    <xdr:row>21</xdr:row>
                    <xdr:rowOff>133350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209550</xdr:rowOff>
                  </from>
                  <to>
                    <xdr:col>11</xdr:col>
                    <xdr:colOff>600075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371475</xdr:colOff>
                    <xdr:row>29</xdr:row>
                    <xdr:rowOff>209550</xdr:rowOff>
                  </from>
                  <to>
                    <xdr:col>12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742950</xdr:colOff>
                    <xdr:row>29</xdr:row>
                    <xdr:rowOff>209550</xdr:rowOff>
                  </from>
                  <to>
                    <xdr:col>12</xdr:col>
                    <xdr:colOff>457200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247650</xdr:colOff>
                    <xdr:row>29</xdr:row>
                    <xdr:rowOff>209550</xdr:rowOff>
                  </from>
                  <to>
                    <xdr:col>13</xdr:col>
                    <xdr:colOff>238125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104775</xdr:colOff>
                    <xdr:row>19</xdr:row>
                    <xdr:rowOff>142875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123825</xdr:rowOff>
                  </from>
                  <to>
                    <xdr:col>11</xdr:col>
                    <xdr:colOff>600075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371475</xdr:colOff>
                    <xdr:row>30</xdr:row>
                    <xdr:rowOff>123825</xdr:rowOff>
                  </from>
                  <to>
                    <xdr:col>12</xdr:col>
                    <xdr:colOff>85725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742950</xdr:colOff>
                    <xdr:row>30</xdr:row>
                    <xdr:rowOff>123825</xdr:rowOff>
                  </from>
                  <to>
                    <xdr:col>12</xdr:col>
                    <xdr:colOff>457200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247650</xdr:colOff>
                    <xdr:row>30</xdr:row>
                    <xdr:rowOff>123825</xdr:rowOff>
                  </from>
                  <to>
                    <xdr:col>13</xdr:col>
                    <xdr:colOff>238125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123825</xdr:rowOff>
                  </from>
                  <to>
                    <xdr:col>11</xdr:col>
                    <xdr:colOff>600075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371475</xdr:colOff>
                    <xdr:row>31</xdr:row>
                    <xdr:rowOff>123825</xdr:rowOff>
                  </from>
                  <to>
                    <xdr:col>12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742950</xdr:colOff>
                    <xdr:row>31</xdr:row>
                    <xdr:rowOff>123825</xdr:rowOff>
                  </from>
                  <to>
                    <xdr:col>12</xdr:col>
                    <xdr:colOff>457200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247650</xdr:colOff>
                    <xdr:row>31</xdr:row>
                    <xdr:rowOff>123825</xdr:rowOff>
                  </from>
                  <to>
                    <xdr:col>13</xdr:col>
                    <xdr:colOff>238125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123825</xdr:rowOff>
                  </from>
                  <to>
                    <xdr:col>11</xdr:col>
                    <xdr:colOff>600075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371475</xdr:colOff>
                    <xdr:row>32</xdr:row>
                    <xdr:rowOff>123825</xdr:rowOff>
                  </from>
                  <to>
                    <xdr:col>12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742950</xdr:colOff>
                    <xdr:row>32</xdr:row>
                    <xdr:rowOff>123825</xdr:rowOff>
                  </from>
                  <to>
                    <xdr:col>12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247650</xdr:colOff>
                    <xdr:row>32</xdr:row>
                    <xdr:rowOff>123825</xdr:rowOff>
                  </from>
                  <to>
                    <xdr:col>13</xdr:col>
                    <xdr:colOff>238125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117</v>
      </c>
      <c r="B1" t="s">
        <v>118</v>
      </c>
      <c r="C1" t="s">
        <v>119</v>
      </c>
      <c r="D1" t="s">
        <v>120</v>
      </c>
      <c r="E1" t="s">
        <v>121</v>
      </c>
      <c r="F1" t="s">
        <v>122</v>
      </c>
      <c r="G1" t="s">
        <v>123</v>
      </c>
      <c r="H1" t="s">
        <v>124</v>
      </c>
      <c r="I1" t="s">
        <v>125</v>
      </c>
      <c r="J1" t="s">
        <v>126</v>
      </c>
    </row>
    <row r="3" s="1" customFormat="1" ht="11.25" spans="1:9">
      <c r="A3" s="1" t="s">
        <v>20</v>
      </c>
      <c r="B3" s="1" t="s">
        <v>24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</row>
    <row r="4" s="1" customFormat="1" ht="15" customHeight="1" spans="1:9">
      <c r="A4" s="1" t="s">
        <v>134</v>
      </c>
      <c r="B4" s="1" t="s">
        <v>135</v>
      </c>
      <c r="C4" s="1" t="s">
        <v>136</v>
      </c>
      <c r="D4" s="1" t="s">
        <v>107</v>
      </c>
      <c r="E4" s="1" t="s">
        <v>137</v>
      </c>
      <c r="F4" s="1" t="s">
        <v>138</v>
      </c>
      <c r="G4" s="1" t="s">
        <v>139</v>
      </c>
      <c r="H4" s="1" t="s">
        <v>26</v>
      </c>
      <c r="I4" s="1" t="s">
        <v>37</v>
      </c>
    </row>
    <row r="5" s="1" customFormat="1" ht="11.25" spans="1:8">
      <c r="A5" s="1" t="s">
        <v>140</v>
      </c>
      <c r="B5" s="2" t="s">
        <v>141</v>
      </c>
      <c r="C5" s="1" t="s">
        <v>142</v>
      </c>
      <c r="E5" s="1" t="s">
        <v>143</v>
      </c>
      <c r="F5" s="1" t="s">
        <v>144</v>
      </c>
      <c r="H5" s="1" t="s">
        <v>145</v>
      </c>
    </row>
    <row r="6" s="1" customFormat="1" ht="11.25" spans="2:8">
      <c r="B6" s="1" t="s">
        <v>146</v>
      </c>
      <c r="C6" s="1" t="s">
        <v>147</v>
      </c>
      <c r="H6" s="1" t="s">
        <v>148</v>
      </c>
    </row>
    <row r="7" s="1" customFormat="1" ht="11.25" spans="2:2">
      <c r="B7" s="1" t="s">
        <v>149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心儿</cp:lastModifiedBy>
  <dcterms:created xsi:type="dcterms:W3CDTF">2017-06-16T01:23:00Z</dcterms:created>
  <cp:lastPrinted>2019-10-17T09:18:00Z</cp:lastPrinted>
  <dcterms:modified xsi:type="dcterms:W3CDTF">2024-05-29T07:08:17Z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36136F175A5548A3A1542D4A88DCBF82_13</vt:lpwstr>
  </property>
</Properties>
</file>